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ÜTÇE GİDERLERİ" sheetId="1" r:id="rId1"/>
    <sheet name="BÜTÇE GELİRLERİ" sheetId="2" r:id="rId2"/>
  </sheets>
  <calcPr calcId="152511"/>
</workbook>
</file>

<file path=xl/calcChain.xml><?xml version="1.0" encoding="utf-8"?>
<calcChain xmlns="http://schemas.openxmlformats.org/spreadsheetml/2006/main">
  <c r="V5" i="2" l="1"/>
  <c r="V6" i="2"/>
  <c r="V7" i="2"/>
  <c r="V8" i="2"/>
  <c r="V9" i="2"/>
  <c r="V10" i="2"/>
  <c r="V12" i="2"/>
  <c r="V13" i="2"/>
  <c r="V15" i="2"/>
  <c r="V17" i="2"/>
  <c r="V18" i="2"/>
  <c r="V19" i="2"/>
  <c r="V20" i="2"/>
  <c r="V21" i="2"/>
  <c r="V22" i="2"/>
  <c r="V23" i="2"/>
  <c r="V24" i="2"/>
  <c r="V25" i="2"/>
  <c r="V26" i="2"/>
  <c r="V27" i="2"/>
  <c r="V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7" i="2"/>
  <c r="U4" i="2"/>
  <c r="V5" i="1" l="1"/>
  <c r="V6" i="1"/>
  <c r="V7" i="1"/>
  <c r="V8" i="1"/>
  <c r="V9" i="1"/>
  <c r="V10" i="1"/>
  <c r="V11" i="1"/>
  <c r="V12" i="1"/>
  <c r="V13" i="1"/>
  <c r="V15" i="1"/>
  <c r="V16" i="1"/>
  <c r="V17" i="1"/>
  <c r="V18" i="1"/>
  <c r="V19" i="1"/>
  <c r="V20" i="1"/>
  <c r="V21" i="1"/>
  <c r="V22" i="1"/>
  <c r="V23" i="1"/>
  <c r="V24" i="1"/>
  <c r="V27" i="1"/>
  <c r="V29" i="1"/>
  <c r="V30" i="1"/>
  <c r="V31" i="1"/>
  <c r="V32" i="1"/>
  <c r="V33" i="1"/>
  <c r="V34" i="1"/>
  <c r="V35" i="1"/>
  <c r="V36" i="1"/>
  <c r="V38" i="1"/>
  <c r="V39" i="1"/>
  <c r="V42" i="1"/>
  <c r="V43" i="1"/>
  <c r="V44" i="1"/>
  <c r="V45" i="1"/>
  <c r="V46" i="1"/>
  <c r="V47" i="1"/>
  <c r="V48" i="1"/>
  <c r="V4" i="1"/>
  <c r="U5" i="1"/>
  <c r="U7" i="1"/>
  <c r="U8" i="1"/>
  <c r="U9" i="1"/>
  <c r="U10" i="1"/>
  <c r="U11" i="1"/>
  <c r="U13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9" i="1"/>
  <c r="U30" i="1"/>
  <c r="U31" i="1"/>
  <c r="U32" i="1"/>
  <c r="U33" i="1"/>
  <c r="U35" i="1"/>
  <c r="U36" i="1"/>
  <c r="U38" i="1"/>
  <c r="U39" i="1"/>
  <c r="U40" i="1"/>
  <c r="U41" i="1"/>
  <c r="U42" i="1"/>
  <c r="U43" i="1"/>
  <c r="U44" i="1"/>
  <c r="U48" i="1"/>
  <c r="U4" i="1"/>
</calcChain>
</file>

<file path=xl/sharedStrings.xml><?xml version="1.0" encoding="utf-8"?>
<sst xmlns="http://schemas.openxmlformats.org/spreadsheetml/2006/main" count="214" uniqueCount="98">
  <si>
    <t>AÇIKLAMA</t>
  </si>
  <si>
    <t>2016 BAŞLANGIÇ ÖDENEĞİ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</si>
  <si>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</si>
  <si>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</si>
  <si>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</si>
  <si>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</si>
  <si>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</si>
  <si>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</si>
  <si>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GERÇEKLEŞME</t>
  </si>
  <si>
    <t>ARTIŞ ORANI %</t>
  </si>
  <si>
    <t>OCAK-HAZİRAN GERÇEKLEŞME ORANI</t>
  </si>
  <si>
    <t>2016 YIL SONU GERÇEKLEŞME TAHMİNİ</t>
  </si>
  <si>
    <t>01</t>
  </si>
  <si>
    <t>02</t>
  </si>
  <si>
    <t>1</t>
  </si>
  <si>
    <t>2</t>
  </si>
  <si>
    <t>3</t>
  </si>
  <si>
    <t>4</t>
  </si>
  <si>
    <t>5</t>
  </si>
  <si>
    <t>Personel Giderleri</t>
  </si>
  <si>
    <t>Sosyal Güvenlik Kurumlarına Devlet Primi Giderleri</t>
  </si>
  <si>
    <t>Mal ve Hizmet Alım Giderleri</t>
  </si>
  <si>
    <t>03</t>
  </si>
  <si>
    <t>6</t>
  </si>
  <si>
    <t>7</t>
  </si>
  <si>
    <t>8</t>
  </si>
  <si>
    <t>9</t>
  </si>
  <si>
    <t>Faiz Giderleri</t>
  </si>
  <si>
    <t>04</t>
  </si>
  <si>
    <t>Cari Transferler</t>
  </si>
  <si>
    <t>05</t>
  </si>
  <si>
    <t>Sermaye Giderleri</t>
  </si>
  <si>
    <t>06</t>
  </si>
  <si>
    <t>Sermaye Transferleri</t>
  </si>
  <si>
    <t>07</t>
  </si>
  <si>
    <t>Borç Verme</t>
  </si>
  <si>
    <t>08</t>
  </si>
  <si>
    <t>Yedek Ödenekler</t>
  </si>
  <si>
    <t>09</t>
  </si>
  <si>
    <t>Memurlar</t>
  </si>
  <si>
    <t>Sözleşmeli Personel</t>
  </si>
  <si>
    <t>İşçiler</t>
  </si>
  <si>
    <t>Geçici İşçiler</t>
  </si>
  <si>
    <t>Diğer Personel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</si>
  <si>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</si>
  <si>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</si>
  <si>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</si>
  <si>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</si>
  <si>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</si>
  <si>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</si>
  <si>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 gayrimaddi Hak Alım Bakım ve Onarım  Giderleri</t>
  </si>
  <si>
    <t>Gayrimenkul Mal Bakım ve Onarım Giderleri</t>
  </si>
  <si>
    <t>Tedavi ve Cenaze Giderleri</t>
  </si>
  <si>
    <t>Diğer İç Borç Faiz Giderleri</t>
  </si>
  <si>
    <t>Kar Amacı Gütmeyen Kuruluşlara Yapılan Transfer Giderleri</t>
  </si>
  <si>
    <t>Hane Halkına Yapılan Transferler</t>
  </si>
  <si>
    <t>Gelirlerden Ayrılan Paylar</t>
  </si>
  <si>
    <t>Mamul Mal Alımları</t>
  </si>
  <si>
    <t>Gayri Maddi Hak Alımları</t>
  </si>
  <si>
    <t>Gayrimenkul Alımları ve Kamulaştırması</t>
  </si>
  <si>
    <t xml:space="preserve">Gayrimenkul Sermaye Üretim Giderleri </t>
  </si>
  <si>
    <t>Mekul Malların Büyük Onarım Giderleri</t>
  </si>
  <si>
    <t>Yurtiçi Sermaye Transferleri</t>
  </si>
  <si>
    <t>Yurtiçi Borç Verme</t>
  </si>
  <si>
    <t>Personel Yedek Ödeneği</t>
  </si>
  <si>
    <t>Yedek Ödenek</t>
  </si>
  <si>
    <t>Genel Toplam</t>
  </si>
  <si>
    <t>2015 GERÇEKLEŞME   TOPLAMI</t>
  </si>
  <si>
    <t>Geçici Personel</t>
  </si>
  <si>
    <t>Görev Zararları</t>
  </si>
  <si>
    <t>Gayrimenkul Büyük Onarım Giderleri</t>
  </si>
  <si>
    <t>Stok Alımları (Savunma Dışında)</t>
  </si>
  <si>
    <t>Yurt Dışı Sermaye Transferleri</t>
  </si>
  <si>
    <t>BÜTÇE GİDERLERİNİN GELİŞİMİ</t>
  </si>
  <si>
    <t>BÜTÇE GELİRLERİNİN GELİŞİMİ</t>
  </si>
  <si>
    <t>Vergi Gelirleri</t>
  </si>
  <si>
    <t>Mülkiyet Üzerinden Alınan Vergiler</t>
  </si>
  <si>
    <t>Dahilde Alınan Mal ve Hizmet Vergileri</t>
  </si>
  <si>
    <t>Harçlar</t>
  </si>
  <si>
    <t>Başka Yerde Sınıflandırılmayan Vergiler</t>
  </si>
  <si>
    <t xml:space="preserve">Tesebbüs ve Mülkiyet Gelirleri </t>
  </si>
  <si>
    <t>Mal ve Hizmet Satış Gelirleri</t>
  </si>
  <si>
    <t>Kurumlar Hasılatı</t>
  </si>
  <si>
    <t>Kira Gelirleri</t>
  </si>
  <si>
    <t>Alınan Bağış ve Yardımlar İle Özel Gelirler</t>
  </si>
  <si>
    <t>Merkezi Yönetim Bütçesine Dahil İdarelerden Alınan Bağışlar</t>
  </si>
  <si>
    <t>Kurumlardan ve Kişilerden Alınan Yardım ve Bağışlar</t>
  </si>
  <si>
    <t>Proje Yardımları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</si>
  <si>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</si>
  <si>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</si>
  <si>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</si>
  <si>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</si>
  <si>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</si>
  <si>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</si>
  <si>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</si>
  <si>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</si>
  <si>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Red ve İadeler (-)</t>
  </si>
  <si>
    <t>OCAK-HAZİRAN GERÇEKLEŞME ORANI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</si>
</sst>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TL&quot;;[Red]#,##0.00\ &quot;TL&quot;"/>
    <numFmt numFmtId="165" formatCode="#,##0.00;[Red]#,##0.00"/>
    <numFmt numFmtId="166" formatCode="#,##0.00\ _T_L"/>
    <numFmt numFmtId="167" formatCode="#,##0.00\ _T_L;[Red]#,##0.00\ _T_L"/>
    <numFmt numFmtId="168" formatCode="[$-41F]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 applyAlignment="1">
      <alignment wrapText="1"/>
    </xf>
    <xf numFmtId="166" fontId="1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9" fontId="2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9" fontId="1" fillId="0" borderId="1" xfId="0" applyNumberFormat="1" applyFont="1" applyBorder="1"/>
    <xf numFmtId="167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5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2" fillId="0" borderId="1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/>
    <xf numFmtId="168" fontId="2" fillId="0" borderId="1" xfId="0" applyNumberFormat="1" applyFont="1" applyBorder="1"/>
    <xf numFmtId="168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Normal="100" workbookViewId="0">
      <selection sqref="A1:W1"/>
    </sheetView>
  </sheetViews>
  <sheetFormatPr defaultRowHeight="15" x14ac:dyDescent="0.25"/>
  <cols>
    <col min="1" max="1" width="3" bestFit="1" customWidth="1"/>
    <col min="2" max="2" width="2" bestFit="1" customWidth="1"/>
    <col min="3" max="3" width="27.85546875" customWidth="1"/>
    <col min="4" max="4" width="14" style="1" bestFit="1" customWidth="1"/>
    <col min="5" max="5" width="13.5703125" style="1" bestFit="1" customWidth="1"/>
    <col min="6" max="16" width="11.7109375" customWidth="1"/>
    <col min="17" max="17" width="12.5703125" customWidth="1"/>
    <col min="18" max="19" width="12.5703125" bestFit="1" customWidth="1"/>
    <col min="20" max="20" width="5.140625" customWidth="1"/>
    <col min="21" max="21" width="7.28515625" customWidth="1"/>
    <col min="22" max="22" width="7" customWidth="1"/>
    <col min="23" max="23" width="12.5703125" bestFit="1" customWidth="1"/>
  </cols>
  <sheetData>
    <row r="1" spans="1:23" x14ac:dyDescent="0.2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33.75" x14ac:dyDescent="0.25">
      <c r="A2" s="32" t="s">
        <v>0</v>
      </c>
      <c r="B2" s="32"/>
      <c r="C2" s="32"/>
      <c r="D2" s="10" t="s">
        <v>67</v>
      </c>
      <c r="E2" s="10" t="s">
        <v>1</v>
      </c>
      <c r="F2" s="32" t="s">
        <v>2</v>
      </c>
      <c r="G2" s="32"/>
      <c r="H2" s="32" t="s">
        <v>3</v>
      </c>
      <c r="I2" s="32"/>
      <c r="J2" s="32" t="s">
        <v>4</v>
      </c>
      <c r="K2" s="32"/>
      <c r="L2" s="32" t="s">
        <v>5</v>
      </c>
      <c r="M2" s="32"/>
      <c r="N2" s="32" t="s">
        <v>6</v>
      </c>
      <c r="O2" s="32"/>
      <c r="P2" s="32" t="s">
        <v>7</v>
      </c>
      <c r="Q2" s="32"/>
      <c r="R2" s="33" t="s">
        <v>8</v>
      </c>
      <c r="S2" s="33"/>
      <c r="T2" s="10" t="s">
        <v>9</v>
      </c>
      <c r="U2" s="33" t="s">
        <v>10</v>
      </c>
      <c r="V2" s="33"/>
      <c r="W2" s="10" t="s">
        <v>11</v>
      </c>
    </row>
    <row r="3" spans="1:23" x14ac:dyDescent="0.25">
      <c r="A3" s="32"/>
      <c r="B3" s="32"/>
      <c r="C3" s="32"/>
      <c r="D3" s="32"/>
      <c r="E3" s="32"/>
      <c r="F3" s="12">
        <v>2015</v>
      </c>
      <c r="G3" s="12">
        <v>2016</v>
      </c>
      <c r="H3" s="12">
        <v>2015</v>
      </c>
      <c r="I3" s="12">
        <v>2016</v>
      </c>
      <c r="J3" s="12">
        <v>2015</v>
      </c>
      <c r="K3" s="12">
        <v>2016</v>
      </c>
      <c r="L3" s="12">
        <v>2015</v>
      </c>
      <c r="M3" s="12">
        <v>2016</v>
      </c>
      <c r="N3" s="12">
        <v>2015</v>
      </c>
      <c r="O3" s="12">
        <v>2016</v>
      </c>
      <c r="P3" s="12">
        <v>2015</v>
      </c>
      <c r="Q3" s="12">
        <v>2016</v>
      </c>
      <c r="R3" s="12">
        <v>2015</v>
      </c>
      <c r="S3" s="12">
        <v>2016</v>
      </c>
      <c r="T3" s="12"/>
      <c r="U3" s="13">
        <v>2015</v>
      </c>
      <c r="V3" s="13">
        <v>2016</v>
      </c>
      <c r="W3" s="14"/>
    </row>
    <row r="4" spans="1:23" s="9" customFormat="1" x14ac:dyDescent="0.25">
      <c r="A4" s="34">
        <v>1</v>
      </c>
      <c r="B4" s="34"/>
      <c r="C4" s="15" t="s">
        <v>19</v>
      </c>
      <c r="D4" s="16">
        <v>25929819.609999999</v>
      </c>
      <c r="E4" s="16">
        <v>27868500</v>
      </c>
      <c r="F4" s="17">
        <v>1813957.42</v>
      </c>
      <c r="G4" s="17">
        <v>2296444.6800000002</v>
      </c>
      <c r="H4" s="17">
        <v>1878618.16</v>
      </c>
      <c r="I4" s="17">
        <v>2300792.9300000002</v>
      </c>
      <c r="J4" s="17">
        <v>1835560.86</v>
      </c>
      <c r="K4" s="17">
        <v>2147133.77</v>
      </c>
      <c r="L4" s="17">
        <v>2080007.49</v>
      </c>
      <c r="M4" s="17">
        <v>2494632.4900000002</v>
      </c>
      <c r="N4" s="17">
        <v>2298730.52</v>
      </c>
      <c r="O4" s="17">
        <v>258467.85</v>
      </c>
      <c r="P4" s="17">
        <v>2114277.39</v>
      </c>
      <c r="Q4" s="17">
        <v>2610382.92</v>
      </c>
      <c r="R4" s="18">
        <v>12021151.84</v>
      </c>
      <c r="S4" s="18">
        <v>14007854.640000001</v>
      </c>
      <c r="T4" s="19">
        <v>0.16</v>
      </c>
      <c r="U4" s="19">
        <f>R4/D4</f>
        <v>0.46360337329010831</v>
      </c>
      <c r="V4" s="19">
        <f>S4/E4</f>
        <v>0.50264114107325475</v>
      </c>
      <c r="W4" s="18">
        <v>14708247.369999999</v>
      </c>
    </row>
    <row r="5" spans="1:23" x14ac:dyDescent="0.25">
      <c r="A5" s="20" t="s">
        <v>12</v>
      </c>
      <c r="B5" s="20" t="s">
        <v>14</v>
      </c>
      <c r="C5" s="21" t="s">
        <v>39</v>
      </c>
      <c r="D5" s="22">
        <v>9483049.1400000006</v>
      </c>
      <c r="E5" s="22">
        <v>10345000</v>
      </c>
      <c r="F5" s="23">
        <v>1006688.95</v>
      </c>
      <c r="G5" s="23">
        <v>1303169.4099999999</v>
      </c>
      <c r="H5" s="23">
        <v>711894.89</v>
      </c>
      <c r="I5" s="23">
        <v>869464.3</v>
      </c>
      <c r="J5" s="23">
        <v>742498.83</v>
      </c>
      <c r="K5" s="23">
        <v>900217.11</v>
      </c>
      <c r="L5" s="23">
        <v>777864.63</v>
      </c>
      <c r="M5" s="23">
        <v>957032.48</v>
      </c>
      <c r="N5" s="23">
        <v>739055.32</v>
      </c>
      <c r="O5" s="23">
        <v>886699.42</v>
      </c>
      <c r="P5" s="23">
        <v>756448.56</v>
      </c>
      <c r="Q5" s="23">
        <v>897147.48</v>
      </c>
      <c r="R5" s="23">
        <v>4734451.18</v>
      </c>
      <c r="S5" s="23">
        <v>5813730.2000000002</v>
      </c>
      <c r="T5" s="24">
        <v>0.22</v>
      </c>
      <c r="U5" s="24">
        <f t="shared" ref="U5:U48" si="0">R5/D5</f>
        <v>0.49925410172450074</v>
      </c>
      <c r="V5" s="24">
        <f t="shared" ref="V5:V48" si="1">S5/E5</f>
        <v>0.56198455292411797</v>
      </c>
      <c r="W5" s="25"/>
    </row>
    <row r="6" spans="1:23" x14ac:dyDescent="0.25">
      <c r="A6" s="20" t="s">
        <v>12</v>
      </c>
      <c r="B6" s="20" t="s">
        <v>15</v>
      </c>
      <c r="C6" s="21" t="s">
        <v>40</v>
      </c>
      <c r="D6" s="22">
        <v>0</v>
      </c>
      <c r="E6" s="22">
        <v>942000</v>
      </c>
      <c r="F6" s="23">
        <v>0</v>
      </c>
      <c r="G6" s="23">
        <v>203560.4</v>
      </c>
      <c r="H6" s="23">
        <v>0</v>
      </c>
      <c r="I6" s="23">
        <v>145350.72</v>
      </c>
      <c r="J6" s="23">
        <v>0</v>
      </c>
      <c r="K6" s="23">
        <v>146004.94</v>
      </c>
      <c r="L6" s="23">
        <v>0</v>
      </c>
      <c r="M6" s="23">
        <v>162059.22</v>
      </c>
      <c r="N6" s="23">
        <v>0</v>
      </c>
      <c r="O6" s="23">
        <v>157133.57</v>
      </c>
      <c r="P6" s="23">
        <v>0</v>
      </c>
      <c r="Q6" s="23">
        <v>157423.07</v>
      </c>
      <c r="R6" s="23">
        <v>0</v>
      </c>
      <c r="S6" s="23">
        <v>971531.92</v>
      </c>
      <c r="T6" s="24">
        <v>0</v>
      </c>
      <c r="U6" s="24">
        <v>0</v>
      </c>
      <c r="V6" s="24">
        <f t="shared" si="1"/>
        <v>1.0313502335456477</v>
      </c>
      <c r="W6" s="25"/>
    </row>
    <row r="7" spans="1:23" x14ac:dyDescent="0.25">
      <c r="A7" s="20" t="s">
        <v>12</v>
      </c>
      <c r="B7" s="20" t="s">
        <v>16</v>
      </c>
      <c r="C7" s="21" t="s">
        <v>41</v>
      </c>
      <c r="D7" s="22">
        <v>16069941.42</v>
      </c>
      <c r="E7" s="22">
        <v>16087000</v>
      </c>
      <c r="F7" s="23">
        <v>795877.6</v>
      </c>
      <c r="G7" s="23">
        <v>764714.07</v>
      </c>
      <c r="H7" s="23">
        <v>1129764.8400000001</v>
      </c>
      <c r="I7" s="23">
        <v>1244239.08</v>
      </c>
      <c r="J7" s="23">
        <v>1063147.08</v>
      </c>
      <c r="K7" s="23">
        <v>1042484.05</v>
      </c>
      <c r="L7" s="23">
        <v>1272181.8899999999</v>
      </c>
      <c r="M7" s="23">
        <v>1334517.73</v>
      </c>
      <c r="N7" s="23">
        <v>1532122.81</v>
      </c>
      <c r="O7" s="23">
        <v>1069252.17</v>
      </c>
      <c r="P7" s="23">
        <v>1327024.1200000001</v>
      </c>
      <c r="Q7" s="23">
        <v>1516712</v>
      </c>
      <c r="R7" s="23">
        <v>7120118.3399999999</v>
      </c>
      <c r="S7" s="23">
        <v>6971919.0999999996</v>
      </c>
      <c r="T7" s="24">
        <v>-0.03</v>
      </c>
      <c r="U7" s="24">
        <f t="shared" si="0"/>
        <v>0.44307058463440246</v>
      </c>
      <c r="V7" s="24">
        <f t="shared" si="1"/>
        <v>0.43338839435569093</v>
      </c>
      <c r="W7" s="25"/>
    </row>
    <row r="8" spans="1:23" x14ac:dyDescent="0.25">
      <c r="A8" s="20" t="s">
        <v>12</v>
      </c>
      <c r="B8" s="20" t="s">
        <v>17</v>
      </c>
      <c r="C8" s="21" t="s">
        <v>42</v>
      </c>
      <c r="D8" s="22">
        <v>53247.48</v>
      </c>
      <c r="E8" s="22">
        <v>88500</v>
      </c>
      <c r="F8" s="23">
        <v>2922.92</v>
      </c>
      <c r="G8" s="23">
        <v>3460.66</v>
      </c>
      <c r="H8" s="23">
        <v>6263.4</v>
      </c>
      <c r="I8" s="23">
        <v>7779.98</v>
      </c>
      <c r="J8" s="23">
        <v>6263.4</v>
      </c>
      <c r="K8" s="23">
        <v>7806</v>
      </c>
      <c r="L8" s="23">
        <v>6263.4</v>
      </c>
      <c r="M8" s="23">
        <v>7806</v>
      </c>
      <c r="N8" s="23">
        <v>6548.1</v>
      </c>
      <c r="O8" s="23">
        <v>8196.2999999999993</v>
      </c>
      <c r="P8" s="23">
        <v>6111.56</v>
      </c>
      <c r="Q8" s="23">
        <v>7806</v>
      </c>
      <c r="R8" s="23">
        <v>34372.78</v>
      </c>
      <c r="S8" s="23">
        <v>42854.94</v>
      </c>
      <c r="T8" s="24">
        <v>0.25</v>
      </c>
      <c r="U8" s="24">
        <f t="shared" si="0"/>
        <v>0.64552876492934497</v>
      </c>
      <c r="V8" s="24">
        <f t="shared" si="1"/>
        <v>0.48423661016949154</v>
      </c>
      <c r="W8" s="25"/>
    </row>
    <row r="9" spans="1:23" x14ac:dyDescent="0.25">
      <c r="A9" s="20" t="s">
        <v>12</v>
      </c>
      <c r="B9" s="20" t="s">
        <v>18</v>
      </c>
      <c r="C9" s="21" t="s">
        <v>43</v>
      </c>
      <c r="D9" s="22">
        <v>323581.57</v>
      </c>
      <c r="E9" s="22">
        <v>406000</v>
      </c>
      <c r="F9" s="23">
        <v>8467.9500000000007</v>
      </c>
      <c r="G9" s="23">
        <v>21540.14</v>
      </c>
      <c r="H9" s="23">
        <v>30695.03</v>
      </c>
      <c r="I9" s="23">
        <v>33958.85</v>
      </c>
      <c r="J9" s="23">
        <v>23651.55</v>
      </c>
      <c r="K9" s="23">
        <v>50621.67</v>
      </c>
      <c r="L9" s="23">
        <v>23697.57</v>
      </c>
      <c r="M9" s="23">
        <v>33217.06</v>
      </c>
      <c r="N9" s="23">
        <v>21004.29</v>
      </c>
      <c r="O9" s="23">
        <v>37186.39</v>
      </c>
      <c r="P9" s="23">
        <v>24693.15</v>
      </c>
      <c r="Q9" s="23">
        <v>31294.37</v>
      </c>
      <c r="R9" s="23">
        <v>132209.54</v>
      </c>
      <c r="S9" s="23">
        <v>207818.48</v>
      </c>
      <c r="T9" s="24">
        <v>0.56999999999999995</v>
      </c>
      <c r="U9" s="24">
        <f t="shared" si="0"/>
        <v>0.40858179901902325</v>
      </c>
      <c r="V9" s="24">
        <f t="shared" si="1"/>
        <v>0.51186817733990153</v>
      </c>
      <c r="W9" s="25"/>
    </row>
    <row r="10" spans="1:23" s="9" customFormat="1" ht="22.5" x14ac:dyDescent="0.25">
      <c r="A10" s="35" t="s">
        <v>15</v>
      </c>
      <c r="B10" s="35"/>
      <c r="C10" s="26" t="s">
        <v>20</v>
      </c>
      <c r="D10" s="16">
        <v>4629431.13</v>
      </c>
      <c r="E10" s="16">
        <v>5011000</v>
      </c>
      <c r="F10" s="18">
        <v>315531.5</v>
      </c>
      <c r="G10" s="18">
        <v>393493.72</v>
      </c>
      <c r="H10" s="18">
        <v>341816.15</v>
      </c>
      <c r="I10" s="18">
        <v>398369.3</v>
      </c>
      <c r="J10" s="18">
        <v>328732.65999999997</v>
      </c>
      <c r="K10" s="18">
        <v>378741.47</v>
      </c>
      <c r="L10" s="18">
        <v>364600.02</v>
      </c>
      <c r="M10" s="18">
        <v>403619.68</v>
      </c>
      <c r="N10" s="18">
        <v>384065.69</v>
      </c>
      <c r="O10" s="18">
        <v>384319.99</v>
      </c>
      <c r="P10" s="18">
        <v>390052.25</v>
      </c>
      <c r="Q10" s="18">
        <v>468719.59</v>
      </c>
      <c r="R10" s="18">
        <v>2124633.48</v>
      </c>
      <c r="S10" s="18">
        <v>2427263.75</v>
      </c>
      <c r="T10" s="19">
        <v>0.14000000000000001</v>
      </c>
      <c r="U10" s="19">
        <f t="shared" si="0"/>
        <v>0.45894050917655621</v>
      </c>
      <c r="V10" s="19">
        <f t="shared" si="1"/>
        <v>0.4843870983835562</v>
      </c>
      <c r="W10" s="18">
        <v>2548626.94</v>
      </c>
    </row>
    <row r="11" spans="1:23" x14ac:dyDescent="0.25">
      <c r="A11" s="27" t="s">
        <v>13</v>
      </c>
      <c r="B11" s="27" t="s">
        <v>14</v>
      </c>
      <c r="C11" s="21" t="s">
        <v>39</v>
      </c>
      <c r="D11" s="22">
        <v>1343741.63</v>
      </c>
      <c r="E11" s="22">
        <v>1548000</v>
      </c>
      <c r="F11" s="23">
        <v>147486.94</v>
      </c>
      <c r="G11" s="23">
        <v>197099.34</v>
      </c>
      <c r="H11" s="23">
        <v>104146.81</v>
      </c>
      <c r="I11" s="23">
        <v>134541.57999999999</v>
      </c>
      <c r="J11" s="23">
        <v>106686</v>
      </c>
      <c r="K11" s="23">
        <v>136239.01</v>
      </c>
      <c r="L11" s="23">
        <v>107845.44</v>
      </c>
      <c r="M11" s="23">
        <v>136480.56</v>
      </c>
      <c r="N11" s="23">
        <v>107533.34</v>
      </c>
      <c r="O11" s="23">
        <v>133631.01</v>
      </c>
      <c r="P11" s="23">
        <v>107874.93</v>
      </c>
      <c r="Q11" s="23">
        <v>133575.41</v>
      </c>
      <c r="R11" s="23">
        <v>681573.46</v>
      </c>
      <c r="S11" s="23">
        <v>871566.95</v>
      </c>
      <c r="T11" s="24">
        <v>0.28000000000000003</v>
      </c>
      <c r="U11" s="24">
        <f t="shared" si="0"/>
        <v>0.50722061799930984</v>
      </c>
      <c r="V11" s="24">
        <f t="shared" si="1"/>
        <v>0.56302774547803613</v>
      </c>
      <c r="W11" s="25"/>
    </row>
    <row r="12" spans="1:23" x14ac:dyDescent="0.25">
      <c r="A12" s="27" t="s">
        <v>13</v>
      </c>
      <c r="B12" s="27" t="s">
        <v>15</v>
      </c>
      <c r="C12" s="21" t="s">
        <v>40</v>
      </c>
      <c r="D12" s="22">
        <v>0</v>
      </c>
      <c r="E12" s="22">
        <v>181000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4">
        <v>0</v>
      </c>
      <c r="U12" s="24">
        <v>0</v>
      </c>
      <c r="V12" s="24">
        <f t="shared" si="1"/>
        <v>0</v>
      </c>
      <c r="W12" s="25"/>
    </row>
    <row r="13" spans="1:23" x14ac:dyDescent="0.25">
      <c r="A13" s="27" t="s">
        <v>13</v>
      </c>
      <c r="B13" s="27" t="s">
        <v>16</v>
      </c>
      <c r="C13" s="21" t="s">
        <v>41</v>
      </c>
      <c r="D13" s="22">
        <v>3285689.5</v>
      </c>
      <c r="E13" s="22">
        <v>3282000</v>
      </c>
      <c r="F13" s="23">
        <v>168044.56</v>
      </c>
      <c r="G13" s="23">
        <v>196394.38</v>
      </c>
      <c r="H13" s="23">
        <v>237669.34</v>
      </c>
      <c r="I13" s="23">
        <v>263827.71999999997</v>
      </c>
      <c r="J13" s="23">
        <v>222046.66</v>
      </c>
      <c r="K13" s="23">
        <v>242502.42</v>
      </c>
      <c r="L13" s="23">
        <v>256589.79</v>
      </c>
      <c r="M13" s="23">
        <v>267139.12</v>
      </c>
      <c r="N13" s="23">
        <v>276532.34999999998</v>
      </c>
      <c r="O13" s="23">
        <v>250688.98</v>
      </c>
      <c r="P13" s="23">
        <v>282177.32</v>
      </c>
      <c r="Q13" s="23">
        <v>335144.18</v>
      </c>
      <c r="R13" s="23">
        <v>1443060.02</v>
      </c>
      <c r="S13" s="23">
        <v>1555696.8</v>
      </c>
      <c r="T13" s="24">
        <v>0.08</v>
      </c>
      <c r="U13" s="24">
        <f t="shared" si="0"/>
        <v>0.43919549306165417</v>
      </c>
      <c r="V13" s="24">
        <f t="shared" si="1"/>
        <v>0.47400877513711154</v>
      </c>
      <c r="W13" s="25"/>
    </row>
    <row r="14" spans="1:23" x14ac:dyDescent="0.25">
      <c r="A14" s="27" t="s">
        <v>13</v>
      </c>
      <c r="B14" s="27" t="s">
        <v>17</v>
      </c>
      <c r="C14" s="21" t="s">
        <v>68</v>
      </c>
      <c r="D14" s="22">
        <v>0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4">
        <v>0</v>
      </c>
      <c r="U14" s="24">
        <v>0</v>
      </c>
      <c r="V14" s="24">
        <v>0</v>
      </c>
      <c r="W14" s="25"/>
    </row>
    <row r="15" spans="1:23" s="9" customFormat="1" x14ac:dyDescent="0.25">
      <c r="A15" s="37" t="s">
        <v>16</v>
      </c>
      <c r="B15" s="37"/>
      <c r="C15" s="15" t="s">
        <v>21</v>
      </c>
      <c r="D15" s="16">
        <v>35659315.840000004</v>
      </c>
      <c r="E15" s="16">
        <v>41307500</v>
      </c>
      <c r="F15" s="18">
        <v>96482.38</v>
      </c>
      <c r="G15" s="18">
        <v>190133.33</v>
      </c>
      <c r="H15" s="18">
        <v>2106885.7200000002</v>
      </c>
      <c r="I15" s="18">
        <v>3427815.08</v>
      </c>
      <c r="J15" s="18">
        <v>2570421.7400000002</v>
      </c>
      <c r="K15" s="18">
        <v>3347336.85</v>
      </c>
      <c r="L15" s="18">
        <v>2428789.41</v>
      </c>
      <c r="M15" s="18">
        <v>3454562.03</v>
      </c>
      <c r="N15" s="18">
        <v>2412744.91</v>
      </c>
      <c r="O15" s="18">
        <v>3778073.48</v>
      </c>
      <c r="P15" s="18">
        <v>2714904.19</v>
      </c>
      <c r="Q15" s="18">
        <v>4256039.6100000003</v>
      </c>
      <c r="R15" s="18">
        <v>12330228.35</v>
      </c>
      <c r="S15" s="18">
        <v>18453961.030000001</v>
      </c>
      <c r="T15" s="19">
        <v>0.5</v>
      </c>
      <c r="U15" s="19">
        <f t="shared" si="0"/>
        <v>0.34577860117464326</v>
      </c>
      <c r="V15" s="19">
        <f t="shared" si="1"/>
        <v>0.44674601537251107</v>
      </c>
      <c r="W15" s="18">
        <v>22853539.620000001</v>
      </c>
    </row>
    <row r="16" spans="1:23" x14ac:dyDescent="0.25">
      <c r="A16" s="27" t="s">
        <v>22</v>
      </c>
      <c r="B16" s="27" t="s">
        <v>14</v>
      </c>
      <c r="C16" s="21" t="s">
        <v>44</v>
      </c>
      <c r="D16" s="22">
        <v>3378435.12</v>
      </c>
      <c r="E16" s="22">
        <v>2373000</v>
      </c>
      <c r="F16" s="23">
        <v>0</v>
      </c>
      <c r="G16" s="23">
        <v>0</v>
      </c>
      <c r="H16" s="23">
        <v>55897.54</v>
      </c>
      <c r="I16" s="23">
        <v>0</v>
      </c>
      <c r="J16" s="23">
        <v>1875.32</v>
      </c>
      <c r="K16" s="23">
        <v>519.54999999999995</v>
      </c>
      <c r="L16" s="23">
        <v>18390.82</v>
      </c>
      <c r="M16" s="23">
        <v>12651.51</v>
      </c>
      <c r="N16" s="23">
        <v>3951.21</v>
      </c>
      <c r="O16" s="23">
        <v>73781.86</v>
      </c>
      <c r="P16" s="23">
        <v>0</v>
      </c>
      <c r="Q16" s="23">
        <v>582930.61</v>
      </c>
      <c r="R16" s="23">
        <v>80114.89</v>
      </c>
      <c r="S16" s="23">
        <v>669883.53</v>
      </c>
      <c r="T16" s="24">
        <v>7.36</v>
      </c>
      <c r="U16" s="24">
        <f t="shared" si="0"/>
        <v>2.3713609157603122E-2</v>
      </c>
      <c r="V16" s="24">
        <f t="shared" si="1"/>
        <v>0.28229394437420985</v>
      </c>
      <c r="W16" s="25"/>
    </row>
    <row r="17" spans="1:23" x14ac:dyDescent="0.25">
      <c r="A17" s="27" t="s">
        <v>22</v>
      </c>
      <c r="B17" s="27" t="s">
        <v>15</v>
      </c>
      <c r="C17" s="21" t="s">
        <v>45</v>
      </c>
      <c r="D17" s="22">
        <v>5354683.5199999996</v>
      </c>
      <c r="E17" s="22">
        <v>6749000</v>
      </c>
      <c r="F17" s="23">
        <v>35004.660000000003</v>
      </c>
      <c r="G17" s="23">
        <v>82018.53</v>
      </c>
      <c r="H17" s="23">
        <v>187223.13</v>
      </c>
      <c r="I17" s="23">
        <v>386192.32</v>
      </c>
      <c r="J17" s="23">
        <v>516401.56</v>
      </c>
      <c r="K17" s="23">
        <v>574632.81999999995</v>
      </c>
      <c r="L17" s="23">
        <v>346395.4</v>
      </c>
      <c r="M17" s="23">
        <v>490864.92</v>
      </c>
      <c r="N17" s="23">
        <v>340495.37</v>
      </c>
      <c r="O17" s="23">
        <v>699056.72</v>
      </c>
      <c r="P17" s="23">
        <v>453804.91</v>
      </c>
      <c r="Q17" s="23">
        <v>478665.87</v>
      </c>
      <c r="R17" s="23">
        <v>1879325.03</v>
      </c>
      <c r="S17" s="23">
        <v>2711431.83</v>
      </c>
      <c r="T17" s="24">
        <v>0.44</v>
      </c>
      <c r="U17" s="24">
        <f t="shared" si="0"/>
        <v>0.35096846022377065</v>
      </c>
      <c r="V17" s="24">
        <f t="shared" si="1"/>
        <v>0.40175312342569269</v>
      </c>
      <c r="W17" s="25"/>
    </row>
    <row r="18" spans="1:23" x14ac:dyDescent="0.25">
      <c r="A18" s="27" t="s">
        <v>22</v>
      </c>
      <c r="B18" s="27" t="s">
        <v>16</v>
      </c>
      <c r="C18" s="21" t="s">
        <v>46</v>
      </c>
      <c r="D18" s="22">
        <v>38442.58</v>
      </c>
      <c r="E18" s="22">
        <v>163500</v>
      </c>
      <c r="F18" s="23">
        <v>0</v>
      </c>
      <c r="G18" s="23">
        <v>562.66</v>
      </c>
      <c r="H18" s="23">
        <v>3859.76</v>
      </c>
      <c r="I18" s="23">
        <v>470.49</v>
      </c>
      <c r="J18" s="23">
        <v>9664.6299999999992</v>
      </c>
      <c r="K18" s="23">
        <v>1699.31</v>
      </c>
      <c r="L18" s="23">
        <v>4587.51</v>
      </c>
      <c r="M18" s="23">
        <v>7322.52</v>
      </c>
      <c r="N18" s="23">
        <v>4495.25</v>
      </c>
      <c r="O18" s="23">
        <v>744.48</v>
      </c>
      <c r="P18" s="23">
        <v>1970.9</v>
      </c>
      <c r="Q18" s="23">
        <v>8757.9500000000007</v>
      </c>
      <c r="R18" s="23">
        <v>24578.05</v>
      </c>
      <c r="S18" s="23">
        <v>19557.41</v>
      </c>
      <c r="T18" s="24">
        <v>-0.2</v>
      </c>
      <c r="U18" s="24">
        <f t="shared" si="0"/>
        <v>0.63934444566415671</v>
      </c>
      <c r="V18" s="24">
        <f t="shared" si="1"/>
        <v>0.1196171865443425</v>
      </c>
      <c r="W18" s="25"/>
    </row>
    <row r="19" spans="1:23" x14ac:dyDescent="0.25">
      <c r="A19" s="27" t="s">
        <v>22</v>
      </c>
      <c r="B19" s="27" t="s">
        <v>17</v>
      </c>
      <c r="C19" s="21" t="s">
        <v>47</v>
      </c>
      <c r="D19" s="22">
        <v>293117.19</v>
      </c>
      <c r="E19" s="22">
        <v>744000</v>
      </c>
      <c r="F19" s="23">
        <v>8947.19</v>
      </c>
      <c r="G19" s="23">
        <v>1873.3</v>
      </c>
      <c r="H19" s="23">
        <v>30786.57</v>
      </c>
      <c r="I19" s="23">
        <v>21574.82</v>
      </c>
      <c r="J19" s="23">
        <v>49084.08</v>
      </c>
      <c r="K19" s="23">
        <v>9223.76</v>
      </c>
      <c r="L19" s="23">
        <v>14251.32</v>
      </c>
      <c r="M19" s="23">
        <v>21096.73</v>
      </c>
      <c r="N19" s="23">
        <v>17501.55</v>
      </c>
      <c r="O19" s="23">
        <v>53076.06</v>
      </c>
      <c r="P19" s="23">
        <v>14233.29</v>
      </c>
      <c r="Q19" s="23">
        <v>20679.12</v>
      </c>
      <c r="R19" s="23">
        <v>134804</v>
      </c>
      <c r="S19" s="23">
        <v>127523.79</v>
      </c>
      <c r="T19" s="24">
        <v>-0.05</v>
      </c>
      <c r="U19" s="24">
        <f t="shared" si="0"/>
        <v>0.45989796777186626</v>
      </c>
      <c r="V19" s="24">
        <f t="shared" si="1"/>
        <v>0.17140294354838709</v>
      </c>
      <c r="W19" s="25"/>
    </row>
    <row r="20" spans="1:23" x14ac:dyDescent="0.25">
      <c r="A20" s="27" t="s">
        <v>22</v>
      </c>
      <c r="B20" s="27" t="s">
        <v>18</v>
      </c>
      <c r="C20" s="21" t="s">
        <v>48</v>
      </c>
      <c r="D20" s="22">
        <v>22564342.949999999</v>
      </c>
      <c r="E20" s="22">
        <v>27451000</v>
      </c>
      <c r="F20" s="23">
        <v>46315.53</v>
      </c>
      <c r="G20" s="23">
        <v>74530.64</v>
      </c>
      <c r="H20" s="23">
        <v>1657910.91</v>
      </c>
      <c r="I20" s="23">
        <v>2934873.48</v>
      </c>
      <c r="J20" s="23">
        <v>1508198.43</v>
      </c>
      <c r="K20" s="23">
        <v>2440002.91</v>
      </c>
      <c r="L20" s="23">
        <v>1627624.15</v>
      </c>
      <c r="M20" s="23">
        <v>2591871.94</v>
      </c>
      <c r="N20" s="23">
        <v>1569750.47</v>
      </c>
      <c r="O20" s="23">
        <v>2500438.2000000002</v>
      </c>
      <c r="P20" s="23">
        <v>1860604.12</v>
      </c>
      <c r="Q20" s="23">
        <v>2714660.09</v>
      </c>
      <c r="R20" s="23">
        <v>8270403.6100000003</v>
      </c>
      <c r="S20" s="23">
        <v>13256377.26</v>
      </c>
      <c r="T20" s="24">
        <v>0.6</v>
      </c>
      <c r="U20" s="24">
        <f t="shared" si="0"/>
        <v>0.36652534613244747</v>
      </c>
      <c r="V20" s="24">
        <f t="shared" si="1"/>
        <v>0.48291054096389929</v>
      </c>
      <c r="W20" s="25"/>
    </row>
    <row r="21" spans="1:23" x14ac:dyDescent="0.25">
      <c r="A21" s="27" t="s">
        <v>22</v>
      </c>
      <c r="B21" s="27" t="s">
        <v>23</v>
      </c>
      <c r="C21" s="21" t="s">
        <v>49</v>
      </c>
      <c r="D21" s="22">
        <v>902334.47</v>
      </c>
      <c r="E21" s="22">
        <v>1001000</v>
      </c>
      <c r="F21" s="23">
        <v>6215</v>
      </c>
      <c r="G21" s="23">
        <v>31148.2</v>
      </c>
      <c r="H21" s="23">
        <v>41816.269999999997</v>
      </c>
      <c r="I21" s="23">
        <v>20211.810000000001</v>
      </c>
      <c r="J21" s="23">
        <v>89559.21</v>
      </c>
      <c r="K21" s="23">
        <v>33544.800000000003</v>
      </c>
      <c r="L21" s="23">
        <v>99416.49</v>
      </c>
      <c r="M21" s="23">
        <v>69735.320000000007</v>
      </c>
      <c r="N21" s="23">
        <v>194752.02</v>
      </c>
      <c r="O21" s="23">
        <v>75339.63</v>
      </c>
      <c r="P21" s="23">
        <v>161514.5</v>
      </c>
      <c r="Q21" s="23">
        <v>189311.12</v>
      </c>
      <c r="R21" s="23">
        <v>593273.49</v>
      </c>
      <c r="S21" s="23">
        <v>417290.88</v>
      </c>
      <c r="T21" s="24">
        <v>-0.3</v>
      </c>
      <c r="U21" s="24">
        <f t="shared" si="0"/>
        <v>0.65748733947845306</v>
      </c>
      <c r="V21" s="24">
        <f t="shared" si="1"/>
        <v>0.41687400599400598</v>
      </c>
      <c r="W21" s="25"/>
    </row>
    <row r="22" spans="1:23" ht="22.5" x14ac:dyDescent="0.25">
      <c r="A22" s="28" t="s">
        <v>22</v>
      </c>
      <c r="B22" s="28" t="s">
        <v>24</v>
      </c>
      <c r="C22" s="11" t="s">
        <v>50</v>
      </c>
      <c r="D22" s="22">
        <v>2549130.5299999998</v>
      </c>
      <c r="E22" s="22">
        <v>2084000</v>
      </c>
      <c r="F22" s="23">
        <v>0</v>
      </c>
      <c r="G22" s="23">
        <v>0</v>
      </c>
      <c r="H22" s="23">
        <v>121509.14</v>
      </c>
      <c r="I22" s="23">
        <v>63725.16</v>
      </c>
      <c r="J22" s="23">
        <v>331203.37</v>
      </c>
      <c r="K22" s="23">
        <v>211754.61</v>
      </c>
      <c r="L22" s="23">
        <v>225063.23</v>
      </c>
      <c r="M22" s="23">
        <v>198290.01</v>
      </c>
      <c r="N22" s="23">
        <v>195357.44</v>
      </c>
      <c r="O22" s="23">
        <v>298044.78999999998</v>
      </c>
      <c r="P22" s="23">
        <v>93381.119999999995</v>
      </c>
      <c r="Q22" s="23">
        <v>207574.43</v>
      </c>
      <c r="R22" s="23">
        <v>966514.3</v>
      </c>
      <c r="S22" s="23">
        <v>979389</v>
      </c>
      <c r="T22" s="24">
        <v>0.01</v>
      </c>
      <c r="U22" s="24">
        <f t="shared" si="0"/>
        <v>0.37915449547418828</v>
      </c>
      <c r="V22" s="24">
        <f t="shared" si="1"/>
        <v>0.46995633397312858</v>
      </c>
      <c r="W22" s="25"/>
    </row>
    <row r="23" spans="1:23" x14ac:dyDescent="0.25">
      <c r="A23" s="27" t="s">
        <v>22</v>
      </c>
      <c r="B23" s="27" t="s">
        <v>25</v>
      </c>
      <c r="C23" s="21" t="s">
        <v>51</v>
      </c>
      <c r="D23" s="22">
        <v>258848.88</v>
      </c>
      <c r="E23" s="22">
        <v>392000</v>
      </c>
      <c r="F23" s="23">
        <v>0</v>
      </c>
      <c r="G23" s="23">
        <v>0</v>
      </c>
      <c r="H23" s="23">
        <v>7882.4</v>
      </c>
      <c r="I23" s="23">
        <v>767</v>
      </c>
      <c r="J23" s="23">
        <v>64435.14</v>
      </c>
      <c r="K23" s="23">
        <v>65941.789999999994</v>
      </c>
      <c r="L23" s="23">
        <v>66310.63</v>
      </c>
      <c r="M23" s="23">
        <v>62729.08</v>
      </c>
      <c r="N23" s="23">
        <v>10837.82</v>
      </c>
      <c r="O23" s="23">
        <v>77591.740000000005</v>
      </c>
      <c r="P23" s="23">
        <v>28590.31</v>
      </c>
      <c r="Q23" s="23">
        <v>55460.42</v>
      </c>
      <c r="R23" s="23">
        <v>178047.3</v>
      </c>
      <c r="S23" s="23">
        <v>262490.03000000003</v>
      </c>
      <c r="T23" s="24">
        <v>0.47</v>
      </c>
      <c r="U23" s="24">
        <f t="shared" si="0"/>
        <v>0.68784265166609948</v>
      </c>
      <c r="V23" s="24">
        <f t="shared" si="1"/>
        <v>0.6696174234693878</v>
      </c>
      <c r="W23" s="25"/>
    </row>
    <row r="24" spans="1:23" x14ac:dyDescent="0.25">
      <c r="A24" s="27" t="s">
        <v>22</v>
      </c>
      <c r="B24" s="27" t="s">
        <v>26</v>
      </c>
      <c r="C24" s="21" t="s">
        <v>52</v>
      </c>
      <c r="D24" s="22">
        <v>319980.59999999998</v>
      </c>
      <c r="E24" s="22">
        <v>350000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10017.299999999999</v>
      </c>
      <c r="L24" s="23">
        <v>26758.86</v>
      </c>
      <c r="M24" s="23">
        <v>0</v>
      </c>
      <c r="N24" s="23">
        <v>75603.78</v>
      </c>
      <c r="O24" s="23">
        <v>0</v>
      </c>
      <c r="P24" s="23">
        <v>100805.04</v>
      </c>
      <c r="Q24" s="23">
        <v>0</v>
      </c>
      <c r="R24" s="23">
        <v>203167.68</v>
      </c>
      <c r="S24" s="23">
        <v>10017.299999999999</v>
      </c>
      <c r="T24" s="24">
        <v>-0.95</v>
      </c>
      <c r="U24" s="24">
        <f t="shared" si="0"/>
        <v>0.63493749308551828</v>
      </c>
      <c r="V24" s="24">
        <f t="shared" si="1"/>
        <v>2.8620857142857142E-2</v>
      </c>
      <c r="W24" s="25"/>
    </row>
    <row r="25" spans="1:23" s="9" customFormat="1" x14ac:dyDescent="0.25">
      <c r="A25" s="37" t="s">
        <v>17</v>
      </c>
      <c r="B25" s="37"/>
      <c r="C25" s="15" t="s">
        <v>27</v>
      </c>
      <c r="D25" s="16">
        <v>587570.51</v>
      </c>
      <c r="E25" s="16">
        <v>0</v>
      </c>
      <c r="F25" s="18">
        <v>111.95</v>
      </c>
      <c r="G25" s="18">
        <v>53512.47</v>
      </c>
      <c r="H25" s="18">
        <v>15176.24</v>
      </c>
      <c r="I25" s="18">
        <v>17057.2</v>
      </c>
      <c r="J25" s="18">
        <v>33452.589999999997</v>
      </c>
      <c r="K25" s="18">
        <v>16479.5</v>
      </c>
      <c r="L25" s="18">
        <v>4986.49</v>
      </c>
      <c r="M25" s="18">
        <v>43378.74</v>
      </c>
      <c r="N25" s="18">
        <v>73896.52</v>
      </c>
      <c r="O25" s="18">
        <v>18242.490000000002</v>
      </c>
      <c r="P25" s="18">
        <v>27036.57</v>
      </c>
      <c r="Q25" s="18">
        <v>15106.84</v>
      </c>
      <c r="R25" s="18">
        <v>154660.35999999999</v>
      </c>
      <c r="S25" s="18">
        <v>163777.24</v>
      </c>
      <c r="T25" s="19">
        <v>0.06</v>
      </c>
      <c r="U25" s="19">
        <f t="shared" si="0"/>
        <v>0.26322008570511818</v>
      </c>
      <c r="V25" s="19">
        <v>0</v>
      </c>
      <c r="W25" s="18">
        <v>100000</v>
      </c>
    </row>
    <row r="26" spans="1:23" x14ac:dyDescent="0.25">
      <c r="A26" s="27" t="s">
        <v>28</v>
      </c>
      <c r="B26" s="27" t="s">
        <v>15</v>
      </c>
      <c r="C26" s="21" t="s">
        <v>53</v>
      </c>
      <c r="D26" s="22">
        <v>587570.51</v>
      </c>
      <c r="E26" s="22">
        <v>0</v>
      </c>
      <c r="F26" s="23">
        <v>111.95</v>
      </c>
      <c r="G26" s="23">
        <v>53512.47</v>
      </c>
      <c r="H26" s="23">
        <v>15176.24</v>
      </c>
      <c r="I26" s="23">
        <v>17057.2</v>
      </c>
      <c r="J26" s="23">
        <v>33452.589999999997</v>
      </c>
      <c r="K26" s="23">
        <v>16479.5</v>
      </c>
      <c r="L26" s="23">
        <v>4986.49</v>
      </c>
      <c r="M26" s="23">
        <v>43378.74</v>
      </c>
      <c r="N26" s="23">
        <v>73896.52</v>
      </c>
      <c r="O26" s="23">
        <v>18242.490000000002</v>
      </c>
      <c r="P26" s="23">
        <v>27036.57</v>
      </c>
      <c r="Q26" s="23">
        <v>15106.84</v>
      </c>
      <c r="R26" s="23">
        <v>154660.35999999999</v>
      </c>
      <c r="S26" s="23">
        <v>163777.24</v>
      </c>
      <c r="T26" s="24">
        <v>0.06</v>
      </c>
      <c r="U26" s="24">
        <f t="shared" si="0"/>
        <v>0.26322008570511818</v>
      </c>
      <c r="V26" s="24">
        <v>0</v>
      </c>
      <c r="W26" s="25"/>
    </row>
    <row r="27" spans="1:23" s="9" customFormat="1" x14ac:dyDescent="0.25">
      <c r="A27" s="37" t="s">
        <v>18</v>
      </c>
      <c r="B27" s="37"/>
      <c r="C27" s="15" t="s">
        <v>29</v>
      </c>
      <c r="D27" s="16">
        <v>31061646.09</v>
      </c>
      <c r="E27" s="16">
        <v>37048000</v>
      </c>
      <c r="F27" s="18">
        <v>2736788.08</v>
      </c>
      <c r="G27" s="18">
        <v>3384523.55</v>
      </c>
      <c r="H27" s="18">
        <v>2367240.15</v>
      </c>
      <c r="I27" s="18">
        <v>3037078.99</v>
      </c>
      <c r="J27" s="18">
        <v>2860051.12</v>
      </c>
      <c r="K27" s="18">
        <v>3090222.68</v>
      </c>
      <c r="L27" s="18">
        <v>2662833.7200000002</v>
      </c>
      <c r="M27" s="18">
        <v>2991047.31</v>
      </c>
      <c r="N27" s="18">
        <v>2077452.96</v>
      </c>
      <c r="O27" s="18">
        <v>2379388.1</v>
      </c>
      <c r="P27" s="18">
        <v>2466737.2400000002</v>
      </c>
      <c r="Q27" s="18">
        <v>2556600.62</v>
      </c>
      <c r="R27" s="18">
        <v>15171103.27</v>
      </c>
      <c r="S27" s="18">
        <v>17438811.25</v>
      </c>
      <c r="T27" s="19">
        <v>0.15</v>
      </c>
      <c r="U27" s="19">
        <f t="shared" si="0"/>
        <v>0.48841916574679511</v>
      </c>
      <c r="V27" s="19">
        <f t="shared" si="1"/>
        <v>0.47070857401209243</v>
      </c>
      <c r="W27" s="18">
        <v>19609188.75</v>
      </c>
    </row>
    <row r="28" spans="1:23" x14ac:dyDescent="0.25">
      <c r="A28" s="29" t="s">
        <v>30</v>
      </c>
      <c r="B28" s="29" t="s">
        <v>14</v>
      </c>
      <c r="C28" s="30" t="s">
        <v>69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4">
        <v>0</v>
      </c>
      <c r="U28" s="24">
        <v>0</v>
      </c>
      <c r="V28" s="24">
        <v>0</v>
      </c>
      <c r="W28" s="25"/>
    </row>
    <row r="29" spans="1:23" ht="22.5" x14ac:dyDescent="0.25">
      <c r="A29" s="28" t="s">
        <v>30</v>
      </c>
      <c r="B29" s="28" t="s">
        <v>16</v>
      </c>
      <c r="C29" s="11" t="s">
        <v>54</v>
      </c>
      <c r="D29" s="22">
        <v>275344.09999999998</v>
      </c>
      <c r="E29" s="22">
        <v>1449000</v>
      </c>
      <c r="F29" s="23">
        <v>0</v>
      </c>
      <c r="G29" s="23">
        <v>352077.27</v>
      </c>
      <c r="H29" s="23">
        <v>0</v>
      </c>
      <c r="I29" s="23">
        <v>345189.48</v>
      </c>
      <c r="J29" s="23">
        <v>177965.4</v>
      </c>
      <c r="K29" s="23">
        <v>14687.29</v>
      </c>
      <c r="L29" s="23">
        <v>0</v>
      </c>
      <c r="M29" s="23">
        <v>14066.23</v>
      </c>
      <c r="N29" s="23">
        <v>14340</v>
      </c>
      <c r="O29" s="23">
        <v>10377.48</v>
      </c>
      <c r="P29" s="23">
        <v>0</v>
      </c>
      <c r="Q29" s="23">
        <v>11291.57</v>
      </c>
      <c r="R29" s="23">
        <v>192305.4</v>
      </c>
      <c r="S29" s="23">
        <v>747689.32</v>
      </c>
      <c r="T29" s="24">
        <v>2.89</v>
      </c>
      <c r="U29" s="24">
        <f t="shared" si="0"/>
        <v>0.69841845167555805</v>
      </c>
      <c r="V29" s="24">
        <f t="shared" si="1"/>
        <v>0.51600367149758453</v>
      </c>
      <c r="W29" s="25"/>
    </row>
    <row r="30" spans="1:23" x14ac:dyDescent="0.25">
      <c r="A30" s="27" t="s">
        <v>30</v>
      </c>
      <c r="B30" s="27" t="s">
        <v>17</v>
      </c>
      <c r="C30" s="21" t="s">
        <v>55</v>
      </c>
      <c r="D30" s="22">
        <v>50287</v>
      </c>
      <c r="E30" s="22">
        <v>39000</v>
      </c>
      <c r="F30" s="23">
        <v>500014</v>
      </c>
      <c r="G30" s="23">
        <v>0</v>
      </c>
      <c r="H30" s="23">
        <v>248.5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24.5</v>
      </c>
      <c r="O30" s="23">
        <v>0</v>
      </c>
      <c r="P30" s="23">
        <v>0</v>
      </c>
      <c r="Q30" s="23">
        <v>0</v>
      </c>
      <c r="R30" s="23">
        <v>50287</v>
      </c>
      <c r="S30" s="23">
        <v>0</v>
      </c>
      <c r="T30" s="24">
        <v>0</v>
      </c>
      <c r="U30" s="24">
        <f t="shared" si="0"/>
        <v>1</v>
      </c>
      <c r="V30" s="24">
        <f t="shared" si="1"/>
        <v>0</v>
      </c>
      <c r="W30" s="25"/>
    </row>
    <row r="31" spans="1:23" x14ac:dyDescent="0.25">
      <c r="A31" s="27" t="s">
        <v>30</v>
      </c>
      <c r="B31" s="27" t="s">
        <v>25</v>
      </c>
      <c r="C31" s="21" t="s">
        <v>56</v>
      </c>
      <c r="D31" s="22">
        <v>30736014.989999998</v>
      </c>
      <c r="E31" s="22">
        <v>35560000</v>
      </c>
      <c r="F31" s="23">
        <v>2686774.08</v>
      </c>
      <c r="G31" s="23">
        <v>3032446.28</v>
      </c>
      <c r="H31" s="23">
        <v>2366991.65</v>
      </c>
      <c r="I31" s="23">
        <v>2691889.51</v>
      </c>
      <c r="J31" s="23">
        <v>2682085.7200000002</v>
      </c>
      <c r="K31" s="23">
        <v>3075535.39</v>
      </c>
      <c r="L31" s="23">
        <v>2662833.7200000002</v>
      </c>
      <c r="M31" s="23">
        <v>2976981.08</v>
      </c>
      <c r="N31" s="23">
        <v>2063088.46</v>
      </c>
      <c r="O31" s="23">
        <v>2368960.62</v>
      </c>
      <c r="P31" s="23">
        <v>2466737.2400000002</v>
      </c>
      <c r="Q31" s="23">
        <v>2545309.0499999998</v>
      </c>
      <c r="R31" s="23">
        <v>14928510.869999999</v>
      </c>
      <c r="S31" s="23">
        <v>16691121.93</v>
      </c>
      <c r="T31" s="24">
        <v>0.12</v>
      </c>
      <c r="U31" s="24">
        <f t="shared" si="0"/>
        <v>0.48570092365119583</v>
      </c>
      <c r="V31" s="24">
        <f t="shared" si="1"/>
        <v>0.46937913188976377</v>
      </c>
      <c r="W31" s="25"/>
    </row>
    <row r="32" spans="1:23" s="9" customFormat="1" x14ac:dyDescent="0.25">
      <c r="A32" s="37" t="s">
        <v>23</v>
      </c>
      <c r="B32" s="37"/>
      <c r="C32" s="15" t="s">
        <v>31</v>
      </c>
      <c r="D32" s="31">
        <v>10023094.039999999</v>
      </c>
      <c r="E32" s="16">
        <v>24898000</v>
      </c>
      <c r="F32" s="18">
        <v>176700</v>
      </c>
      <c r="G32" s="18">
        <v>143808.32999999999</v>
      </c>
      <c r="H32" s="18">
        <v>548700</v>
      </c>
      <c r="I32" s="18">
        <v>192235.63</v>
      </c>
      <c r="J32" s="18">
        <v>0</v>
      </c>
      <c r="K32" s="18">
        <v>0</v>
      </c>
      <c r="L32" s="18">
        <v>385487</v>
      </c>
      <c r="M32" s="18">
        <v>505429.32</v>
      </c>
      <c r="N32" s="18">
        <v>0</v>
      </c>
      <c r="O32" s="18">
        <v>535230.26</v>
      </c>
      <c r="P32" s="18">
        <v>365546.01</v>
      </c>
      <c r="Q32" s="18">
        <v>0</v>
      </c>
      <c r="R32" s="18">
        <v>1476433.01</v>
      </c>
      <c r="S32" s="18">
        <v>1376703.54</v>
      </c>
      <c r="T32" s="19">
        <v>-7.0000000000000007E-2</v>
      </c>
      <c r="U32" s="19">
        <f t="shared" si="0"/>
        <v>0.14730311858871875</v>
      </c>
      <c r="V32" s="19">
        <f t="shared" si="1"/>
        <v>5.5293740059442528E-2</v>
      </c>
      <c r="W32" s="18">
        <v>1500000</v>
      </c>
    </row>
    <row r="33" spans="1:23" x14ac:dyDescent="0.25">
      <c r="A33" s="27" t="s">
        <v>32</v>
      </c>
      <c r="B33" s="27" t="s">
        <v>14</v>
      </c>
      <c r="C33" s="21" t="s">
        <v>57</v>
      </c>
      <c r="D33" s="22">
        <v>5053296.93</v>
      </c>
      <c r="E33" s="22">
        <v>1400000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385487</v>
      </c>
      <c r="M33" s="23">
        <v>0</v>
      </c>
      <c r="N33" s="23">
        <v>0</v>
      </c>
      <c r="O33" s="23">
        <v>166932.24</v>
      </c>
      <c r="P33" s="23">
        <v>0</v>
      </c>
      <c r="Q33" s="23">
        <v>0</v>
      </c>
      <c r="R33" s="23">
        <v>385487</v>
      </c>
      <c r="S33" s="23">
        <v>166932.24</v>
      </c>
      <c r="T33" s="24">
        <v>-0.56999999999999995</v>
      </c>
      <c r="U33" s="24">
        <f t="shared" si="0"/>
        <v>7.6284256662511221E-2</v>
      </c>
      <c r="V33" s="24">
        <f t="shared" si="1"/>
        <v>0.11923731428571428</v>
      </c>
      <c r="W33" s="25"/>
    </row>
    <row r="34" spans="1:23" x14ac:dyDescent="0.25">
      <c r="A34" s="27" t="s">
        <v>32</v>
      </c>
      <c r="B34" s="27" t="s">
        <v>16</v>
      </c>
      <c r="C34" s="21" t="s">
        <v>58</v>
      </c>
      <c r="D34" s="22">
        <v>0</v>
      </c>
      <c r="E34" s="22">
        <v>100000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4">
        <v>0</v>
      </c>
      <c r="U34" s="24">
        <v>0</v>
      </c>
      <c r="V34" s="24">
        <f t="shared" si="1"/>
        <v>0</v>
      </c>
      <c r="W34" s="25"/>
    </row>
    <row r="35" spans="1:23" x14ac:dyDescent="0.25">
      <c r="A35" s="27" t="s">
        <v>32</v>
      </c>
      <c r="B35" s="27" t="s">
        <v>17</v>
      </c>
      <c r="C35" s="21" t="s">
        <v>59</v>
      </c>
      <c r="D35" s="22">
        <v>2923013.16</v>
      </c>
      <c r="E35" s="22">
        <v>4900000</v>
      </c>
      <c r="F35" s="23">
        <v>176700</v>
      </c>
      <c r="G35" s="23">
        <v>0</v>
      </c>
      <c r="H35" s="23">
        <v>0</v>
      </c>
      <c r="I35" s="23">
        <v>5526.5</v>
      </c>
      <c r="J35" s="23">
        <v>0</v>
      </c>
      <c r="K35" s="23">
        <v>0</v>
      </c>
      <c r="L35" s="23">
        <v>0</v>
      </c>
      <c r="M35" s="23">
        <v>228750</v>
      </c>
      <c r="N35" s="23">
        <v>0</v>
      </c>
      <c r="O35" s="23">
        <v>26053.74</v>
      </c>
      <c r="P35" s="23">
        <v>365546.01</v>
      </c>
      <c r="Q35" s="23">
        <v>0</v>
      </c>
      <c r="R35" s="23">
        <v>542246.01</v>
      </c>
      <c r="S35" s="23">
        <v>260330.23999999999</v>
      </c>
      <c r="T35" s="24">
        <v>-0.52</v>
      </c>
      <c r="U35" s="24">
        <f t="shared" si="0"/>
        <v>0.18550926058779701</v>
      </c>
      <c r="V35" s="24">
        <f t="shared" si="1"/>
        <v>5.3128620408163262E-2</v>
      </c>
      <c r="W35" s="25"/>
    </row>
    <row r="36" spans="1:23" x14ac:dyDescent="0.25">
      <c r="A36" s="27" t="s">
        <v>32</v>
      </c>
      <c r="B36" s="27" t="s">
        <v>18</v>
      </c>
      <c r="C36" s="21" t="s">
        <v>60</v>
      </c>
      <c r="D36" s="22">
        <v>2046783.95</v>
      </c>
      <c r="E36" s="22">
        <v>18498000</v>
      </c>
      <c r="F36" s="23">
        <v>0</v>
      </c>
      <c r="G36" s="23">
        <v>143808.32999999999</v>
      </c>
      <c r="H36" s="23">
        <v>548700</v>
      </c>
      <c r="I36" s="23">
        <v>186709.13</v>
      </c>
      <c r="J36" s="23">
        <v>0</v>
      </c>
      <c r="K36" s="23">
        <v>0</v>
      </c>
      <c r="L36" s="23">
        <v>0</v>
      </c>
      <c r="M36" s="23">
        <v>252371.32</v>
      </c>
      <c r="N36" s="23">
        <v>0</v>
      </c>
      <c r="O36" s="23">
        <v>342244.28</v>
      </c>
      <c r="P36" s="23">
        <v>0</v>
      </c>
      <c r="Q36" s="23">
        <v>0</v>
      </c>
      <c r="R36" s="23">
        <v>548700</v>
      </c>
      <c r="S36" s="23">
        <v>925133.06</v>
      </c>
      <c r="T36" s="24">
        <v>0.69</v>
      </c>
      <c r="U36" s="24">
        <f t="shared" si="0"/>
        <v>0.26807910038575394</v>
      </c>
      <c r="V36" s="24">
        <f t="shared" si="1"/>
        <v>5.0012599199913507E-2</v>
      </c>
      <c r="W36" s="25"/>
    </row>
    <row r="37" spans="1:23" x14ac:dyDescent="0.25">
      <c r="A37" s="27" t="s">
        <v>32</v>
      </c>
      <c r="B37" s="27" t="s">
        <v>23</v>
      </c>
      <c r="C37" s="21" t="s">
        <v>61</v>
      </c>
      <c r="D37" s="22">
        <v>0</v>
      </c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24308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24308</v>
      </c>
      <c r="T37" s="24">
        <v>0</v>
      </c>
      <c r="U37" s="24">
        <v>0</v>
      </c>
      <c r="V37" s="24">
        <v>0</v>
      </c>
      <c r="W37" s="25"/>
    </row>
    <row r="38" spans="1:23" hidden="1" x14ac:dyDescent="0.25">
      <c r="A38" s="27" t="s">
        <v>32</v>
      </c>
      <c r="B38" s="27" t="s">
        <v>24</v>
      </c>
      <c r="C38" s="21" t="s">
        <v>70</v>
      </c>
      <c r="D38" s="22">
        <v>0</v>
      </c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/>
      <c r="S38" s="23"/>
      <c r="T38" s="24"/>
      <c r="U38" s="24" t="e">
        <f t="shared" si="0"/>
        <v>#DIV/0!</v>
      </c>
      <c r="V38" s="24" t="e">
        <f t="shared" si="1"/>
        <v>#DIV/0!</v>
      </c>
      <c r="W38" s="25"/>
    </row>
    <row r="39" spans="1:23" hidden="1" x14ac:dyDescent="0.25">
      <c r="A39" s="27" t="s">
        <v>32</v>
      </c>
      <c r="B39" s="27" t="s">
        <v>25</v>
      </c>
      <c r="C39" s="21" t="s">
        <v>71</v>
      </c>
      <c r="D39" s="22">
        <v>0</v>
      </c>
      <c r="E39" s="22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/>
      <c r="S39" s="23"/>
      <c r="T39" s="24"/>
      <c r="U39" s="24" t="e">
        <f t="shared" si="0"/>
        <v>#DIV/0!</v>
      </c>
      <c r="V39" s="24" t="e">
        <f t="shared" si="1"/>
        <v>#DIV/0!</v>
      </c>
      <c r="W39" s="25"/>
    </row>
    <row r="40" spans="1:23" s="9" customFormat="1" x14ac:dyDescent="0.25">
      <c r="A40" s="37" t="s">
        <v>24</v>
      </c>
      <c r="B40" s="37"/>
      <c r="C40" s="15" t="s">
        <v>33</v>
      </c>
      <c r="D40" s="16">
        <v>67774.539999999994</v>
      </c>
      <c r="E40" s="16">
        <v>0</v>
      </c>
      <c r="F40" s="18">
        <v>0</v>
      </c>
      <c r="G40" s="18">
        <v>2192.37</v>
      </c>
      <c r="H40" s="18">
        <v>1983.72</v>
      </c>
      <c r="I40" s="18">
        <v>12018.86</v>
      </c>
      <c r="J40" s="18">
        <v>4548.82</v>
      </c>
      <c r="K40" s="18">
        <v>9485.18</v>
      </c>
      <c r="L40" s="18">
        <v>4467.66</v>
      </c>
      <c r="M40" s="18">
        <v>8143.7</v>
      </c>
      <c r="N40" s="18">
        <v>5116.2</v>
      </c>
      <c r="O40" s="18">
        <v>8249.1</v>
      </c>
      <c r="P40" s="18">
        <v>4100.75</v>
      </c>
      <c r="Q40" s="18">
        <v>2400.15</v>
      </c>
      <c r="R40" s="18">
        <v>20217.150000000001</v>
      </c>
      <c r="S40" s="18">
        <v>42489.36</v>
      </c>
      <c r="T40" s="19">
        <v>1.1000000000000001</v>
      </c>
      <c r="U40" s="19">
        <f t="shared" si="0"/>
        <v>0.29830006961316158</v>
      </c>
      <c r="V40" s="19">
        <v>0</v>
      </c>
      <c r="W40" s="18">
        <v>45000</v>
      </c>
    </row>
    <row r="41" spans="1:23" x14ac:dyDescent="0.25">
      <c r="A41" s="27" t="s">
        <v>34</v>
      </c>
      <c r="B41" s="27" t="s">
        <v>14</v>
      </c>
      <c r="C41" s="21" t="s">
        <v>62</v>
      </c>
      <c r="D41" s="22">
        <v>67774.539999999994</v>
      </c>
      <c r="E41" s="22">
        <v>0</v>
      </c>
      <c r="F41" s="23">
        <v>0</v>
      </c>
      <c r="G41" s="23">
        <v>2192.37</v>
      </c>
      <c r="H41" s="23">
        <v>1983.72</v>
      </c>
      <c r="I41" s="23">
        <v>12018.86</v>
      </c>
      <c r="J41" s="23">
        <v>4548.82</v>
      </c>
      <c r="K41" s="23">
        <v>9485.18</v>
      </c>
      <c r="L41" s="23">
        <v>4467.66</v>
      </c>
      <c r="M41" s="23">
        <v>8143.7</v>
      </c>
      <c r="N41" s="23">
        <v>5116.2</v>
      </c>
      <c r="O41" s="23">
        <v>8249.1</v>
      </c>
      <c r="P41" s="23">
        <v>4100.75</v>
      </c>
      <c r="Q41" s="23">
        <v>2400.15</v>
      </c>
      <c r="R41" s="23">
        <v>20217.150000000001</v>
      </c>
      <c r="S41" s="23">
        <v>42489.36</v>
      </c>
      <c r="T41" s="24">
        <v>1.1000000000000001</v>
      </c>
      <c r="U41" s="24">
        <f t="shared" si="0"/>
        <v>0.29830006961316158</v>
      </c>
      <c r="V41" s="24">
        <v>0</v>
      </c>
      <c r="W41" s="25"/>
    </row>
    <row r="42" spans="1:23" hidden="1" x14ac:dyDescent="0.25">
      <c r="A42" s="27" t="s">
        <v>34</v>
      </c>
      <c r="B42" s="27" t="s">
        <v>15</v>
      </c>
      <c r="C42" s="21" t="s">
        <v>72</v>
      </c>
      <c r="D42" s="22">
        <v>0</v>
      </c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/>
      <c r="S42" s="23"/>
      <c r="T42" s="24"/>
      <c r="U42" s="24" t="e">
        <f t="shared" si="0"/>
        <v>#DIV/0!</v>
      </c>
      <c r="V42" s="24" t="e">
        <f t="shared" si="1"/>
        <v>#DIV/0!</v>
      </c>
      <c r="W42" s="25"/>
    </row>
    <row r="43" spans="1:23" s="9" customFormat="1" x14ac:dyDescent="0.25">
      <c r="A43" s="37" t="s">
        <v>25</v>
      </c>
      <c r="B43" s="37"/>
      <c r="C43" s="15" t="s">
        <v>35</v>
      </c>
      <c r="D43" s="16">
        <v>500000</v>
      </c>
      <c r="E43" s="16">
        <v>1000000</v>
      </c>
      <c r="F43" s="18">
        <v>0</v>
      </c>
      <c r="G43" s="18">
        <v>500000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1000000</v>
      </c>
      <c r="R43" s="18">
        <v>0</v>
      </c>
      <c r="S43" s="18">
        <v>1500000</v>
      </c>
      <c r="T43" s="19">
        <v>0</v>
      </c>
      <c r="U43" s="19">
        <f t="shared" si="0"/>
        <v>0</v>
      </c>
      <c r="V43" s="19">
        <f t="shared" si="1"/>
        <v>1.5</v>
      </c>
      <c r="W43" s="18">
        <v>0</v>
      </c>
    </row>
    <row r="44" spans="1:23" x14ac:dyDescent="0.25">
      <c r="A44" s="27" t="s">
        <v>36</v>
      </c>
      <c r="B44" s="27" t="s">
        <v>14</v>
      </c>
      <c r="C44" s="21" t="s">
        <v>63</v>
      </c>
      <c r="D44" s="22">
        <v>500000</v>
      </c>
      <c r="E44" s="22">
        <v>1000000</v>
      </c>
      <c r="F44" s="23">
        <v>0</v>
      </c>
      <c r="G44" s="23">
        <v>500000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1000000</v>
      </c>
      <c r="R44" s="23">
        <v>0</v>
      </c>
      <c r="S44" s="23">
        <v>1500000</v>
      </c>
      <c r="T44" s="24">
        <v>0</v>
      </c>
      <c r="U44" s="24">
        <f t="shared" si="0"/>
        <v>0</v>
      </c>
      <c r="V44" s="24">
        <f t="shared" si="1"/>
        <v>1.5</v>
      </c>
      <c r="W44" s="23"/>
    </row>
    <row r="45" spans="1:23" s="9" customFormat="1" x14ac:dyDescent="0.25">
      <c r="A45" s="37" t="s">
        <v>26</v>
      </c>
      <c r="B45" s="37"/>
      <c r="C45" s="15" t="s">
        <v>37</v>
      </c>
      <c r="D45" s="16">
        <v>0</v>
      </c>
      <c r="E45" s="16">
        <v>13267000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9">
        <v>0</v>
      </c>
      <c r="U45" s="19">
        <v>0</v>
      </c>
      <c r="V45" s="19">
        <f t="shared" si="1"/>
        <v>0</v>
      </c>
      <c r="W45" s="18">
        <v>0</v>
      </c>
    </row>
    <row r="46" spans="1:23" x14ac:dyDescent="0.25">
      <c r="A46" s="27" t="s">
        <v>38</v>
      </c>
      <c r="B46" s="27" t="s">
        <v>14</v>
      </c>
      <c r="C46" s="21" t="s">
        <v>64</v>
      </c>
      <c r="D46" s="22">
        <v>0</v>
      </c>
      <c r="E46" s="22">
        <v>2500000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4">
        <v>0</v>
      </c>
      <c r="U46" s="24">
        <v>0</v>
      </c>
      <c r="V46" s="24">
        <f t="shared" si="1"/>
        <v>0</v>
      </c>
      <c r="W46" s="23"/>
    </row>
    <row r="47" spans="1:23" x14ac:dyDescent="0.25">
      <c r="A47" s="27" t="s">
        <v>38</v>
      </c>
      <c r="B47" s="27" t="s">
        <v>23</v>
      </c>
      <c r="C47" s="21" t="s">
        <v>65</v>
      </c>
      <c r="D47" s="22">
        <v>0</v>
      </c>
      <c r="E47" s="22">
        <v>10767000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4">
        <v>0</v>
      </c>
      <c r="U47" s="24">
        <v>0</v>
      </c>
      <c r="V47" s="24">
        <f t="shared" si="1"/>
        <v>0</v>
      </c>
      <c r="W47" s="23"/>
    </row>
    <row r="48" spans="1:23" s="9" customFormat="1" x14ac:dyDescent="0.25">
      <c r="A48" s="36" t="s">
        <v>66</v>
      </c>
      <c r="B48" s="36"/>
      <c r="C48" s="36"/>
      <c r="D48" s="16">
        <v>108458651.76000001</v>
      </c>
      <c r="E48" s="16">
        <v>150400000</v>
      </c>
      <c r="F48" s="18">
        <v>5139571.33</v>
      </c>
      <c r="G48" s="18">
        <v>6964108.4500000002</v>
      </c>
      <c r="H48" s="18">
        <v>7260420.1399999997</v>
      </c>
      <c r="I48" s="18">
        <v>9385367.9900000002</v>
      </c>
      <c r="J48" s="18">
        <v>7632767.79</v>
      </c>
      <c r="K48" s="18">
        <v>8989399.4499999993</v>
      </c>
      <c r="L48" s="18">
        <v>7931007</v>
      </c>
      <c r="M48" s="18">
        <v>9900813.2699999996</v>
      </c>
      <c r="N48" s="18">
        <v>7252006.7999999998</v>
      </c>
      <c r="O48" s="18">
        <v>9261921.2699999996</v>
      </c>
      <c r="P48" s="18">
        <v>8082654.4000000004</v>
      </c>
      <c r="Q48" s="18">
        <v>10909249.73</v>
      </c>
      <c r="R48" s="18">
        <v>43298427.460000001</v>
      </c>
      <c r="S48" s="18">
        <v>55410860.810000002</v>
      </c>
      <c r="T48" s="19">
        <v>0.28000000000000003</v>
      </c>
      <c r="U48" s="19">
        <f t="shared" si="0"/>
        <v>0.39921598468522212</v>
      </c>
      <c r="V48" s="19">
        <f t="shared" si="1"/>
        <v>0.36842327666223407</v>
      </c>
      <c r="W48" s="18">
        <v>61364602.68</v>
      </c>
    </row>
    <row r="49" spans="1:23" x14ac:dyDescent="0.25">
      <c r="A49" s="5"/>
      <c r="B49" s="5"/>
      <c r="C49" s="4"/>
      <c r="D49" s="6"/>
      <c r="E49" s="3"/>
      <c r="F49" s="4"/>
      <c r="G49" s="4"/>
      <c r="H49" s="4"/>
      <c r="I49" s="4"/>
      <c r="J49" s="4"/>
      <c r="K49" s="4"/>
      <c r="L49" s="4"/>
      <c r="M49" s="4"/>
      <c r="N49" s="7"/>
      <c r="O49" s="7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5"/>
      <c r="B50" s="5"/>
      <c r="C50" s="4"/>
      <c r="D50" s="3"/>
      <c r="E50" s="3"/>
      <c r="F50" s="4"/>
      <c r="G50" s="4"/>
      <c r="H50" s="4"/>
      <c r="I50" s="4"/>
      <c r="J50" s="4"/>
      <c r="K50" s="4"/>
      <c r="L50" s="4"/>
      <c r="M50" s="4"/>
      <c r="N50" s="7"/>
      <c r="O50" s="7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5"/>
      <c r="B51" s="5"/>
      <c r="C51" s="4"/>
      <c r="D51" s="3"/>
      <c r="E51" s="3"/>
      <c r="F51" s="4"/>
      <c r="G51" s="4"/>
      <c r="H51" s="4"/>
      <c r="I51" s="4"/>
      <c r="J51" s="4"/>
      <c r="K51" s="4"/>
      <c r="L51" s="4"/>
      <c r="M51" s="4"/>
      <c r="N51" s="7"/>
      <c r="O51" s="7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5"/>
      <c r="B52" s="5"/>
      <c r="C52" s="4"/>
      <c r="D52" s="3"/>
      <c r="E52" s="3"/>
      <c r="F52" s="4"/>
      <c r="G52" s="4"/>
      <c r="H52" s="4"/>
      <c r="I52" s="4"/>
      <c r="J52" s="4"/>
      <c r="K52" s="4"/>
      <c r="L52" s="4"/>
      <c r="M52" s="4"/>
      <c r="N52" s="7"/>
      <c r="O52" s="7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5"/>
      <c r="B53" s="5"/>
      <c r="C53" s="4"/>
      <c r="D53" s="3"/>
      <c r="E53" s="3"/>
      <c r="F53" s="4"/>
      <c r="G53" s="4"/>
      <c r="H53" s="4"/>
      <c r="I53" s="4"/>
      <c r="J53" s="4"/>
      <c r="K53" s="4"/>
      <c r="L53" s="4"/>
      <c r="M53" s="4"/>
      <c r="N53" s="7"/>
      <c r="O53" s="7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2"/>
      <c r="B54" s="2"/>
      <c r="N54" s="8"/>
      <c r="O54" s="8"/>
    </row>
    <row r="55" spans="1:23" x14ac:dyDescent="0.25">
      <c r="A55" s="2"/>
      <c r="B55" s="2"/>
      <c r="N55" s="8"/>
      <c r="O55" s="8"/>
    </row>
    <row r="56" spans="1:23" x14ac:dyDescent="0.25">
      <c r="A56" s="2"/>
      <c r="B56" s="2"/>
    </row>
    <row r="57" spans="1:23" x14ac:dyDescent="0.25">
      <c r="A57" s="2"/>
      <c r="B57" s="2"/>
    </row>
    <row r="58" spans="1:23" x14ac:dyDescent="0.25">
      <c r="A58" s="2"/>
      <c r="B58" s="2"/>
    </row>
    <row r="59" spans="1:23" x14ac:dyDescent="0.25">
      <c r="A59" s="2"/>
      <c r="B59" s="2"/>
    </row>
  </sheetData>
  <mergeCells count="21">
    <mergeCell ref="A1:W1"/>
    <mergeCell ref="A48:C48"/>
    <mergeCell ref="A3:E3"/>
    <mergeCell ref="A25:B25"/>
    <mergeCell ref="A27:B27"/>
    <mergeCell ref="A32:B32"/>
    <mergeCell ref="A40:B40"/>
    <mergeCell ref="A43:B43"/>
    <mergeCell ref="A45:B45"/>
    <mergeCell ref="A15:B15"/>
    <mergeCell ref="P2:Q2"/>
    <mergeCell ref="R2:S2"/>
    <mergeCell ref="U2:V2"/>
    <mergeCell ref="A4:B4"/>
    <mergeCell ref="A10:B10"/>
    <mergeCell ref="A2:C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85" zoomScaleNormal="85" workbookViewId="0">
      <selection activeCell="F31" sqref="F31"/>
    </sheetView>
  </sheetViews>
  <sheetFormatPr defaultRowHeight="15" x14ac:dyDescent="0.25"/>
  <cols>
    <col min="1" max="1" width="3" bestFit="1" customWidth="1"/>
    <col min="2" max="2" width="2" bestFit="1" customWidth="1"/>
    <col min="3" max="3" width="27.85546875" customWidth="1"/>
    <col min="4" max="5" width="14" style="1" bestFit="1" customWidth="1"/>
    <col min="6" max="6" width="11.7109375" customWidth="1"/>
    <col min="7" max="7" width="12.5703125" customWidth="1"/>
    <col min="8" max="9" width="11.7109375" customWidth="1"/>
    <col min="10" max="10" width="12.28515625" customWidth="1"/>
    <col min="11" max="11" width="12.5703125" customWidth="1"/>
    <col min="12" max="12" width="12.28515625" customWidth="1"/>
    <col min="13" max="13" width="12.42578125" customWidth="1"/>
    <col min="14" max="14" width="11.7109375" customWidth="1"/>
    <col min="15" max="15" width="12.5703125" customWidth="1"/>
    <col min="16" max="16" width="12.5703125" bestFit="1" customWidth="1"/>
    <col min="17" max="17" width="12.5703125" customWidth="1"/>
    <col min="18" max="19" width="12.5703125" bestFit="1" customWidth="1"/>
    <col min="20" max="20" width="7.42578125" customWidth="1"/>
    <col min="21" max="21" width="7.28515625" customWidth="1"/>
    <col min="22" max="22" width="7" customWidth="1"/>
    <col min="23" max="23" width="12.5703125" bestFit="1" customWidth="1"/>
  </cols>
  <sheetData>
    <row r="1" spans="1:23" s="9" customFormat="1" x14ac:dyDescent="0.25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9" customFormat="1" ht="33.75" x14ac:dyDescent="0.25">
      <c r="A2" s="45" t="s">
        <v>0</v>
      </c>
      <c r="B2" s="45"/>
      <c r="C2" s="45"/>
      <c r="D2" s="46" t="s">
        <v>67</v>
      </c>
      <c r="E2" s="46" t="s">
        <v>1</v>
      </c>
      <c r="F2" s="45" t="s">
        <v>2</v>
      </c>
      <c r="G2" s="45"/>
      <c r="H2" s="45" t="s">
        <v>3</v>
      </c>
      <c r="I2" s="45"/>
      <c r="J2" s="45" t="s">
        <v>4</v>
      </c>
      <c r="K2" s="45"/>
      <c r="L2" s="45" t="s">
        <v>5</v>
      </c>
      <c r="M2" s="45"/>
      <c r="N2" s="45" t="s">
        <v>6</v>
      </c>
      <c r="O2" s="45"/>
      <c r="P2" s="45" t="s">
        <v>7</v>
      </c>
      <c r="Q2" s="45"/>
      <c r="R2" s="47" t="s">
        <v>8</v>
      </c>
      <c r="S2" s="47"/>
      <c r="T2" s="46" t="s">
        <v>9</v>
      </c>
      <c r="U2" s="47" t="s">
        <v>97</v>
      </c>
      <c r="V2" s="47"/>
      <c r="W2" s="46" t="s">
        <v>11</v>
      </c>
    </row>
    <row r="3" spans="1:23" x14ac:dyDescent="0.25">
      <c r="A3" s="32"/>
      <c r="B3" s="32"/>
      <c r="C3" s="32"/>
      <c r="D3" s="32"/>
      <c r="E3" s="32"/>
      <c r="F3" s="12">
        <v>2015</v>
      </c>
      <c r="G3" s="12">
        <v>2016</v>
      </c>
      <c r="H3" s="12">
        <v>2015</v>
      </c>
      <c r="I3" s="12">
        <v>2016</v>
      </c>
      <c r="J3" s="12">
        <v>2015</v>
      </c>
      <c r="K3" s="12">
        <v>2016</v>
      </c>
      <c r="L3" s="12">
        <v>2015</v>
      </c>
      <c r="M3" s="12">
        <v>2016</v>
      </c>
      <c r="N3" s="12">
        <v>2015</v>
      </c>
      <c r="O3" s="12">
        <v>2016</v>
      </c>
      <c r="P3" s="12">
        <v>2015</v>
      </c>
      <c r="Q3" s="12">
        <v>2016</v>
      </c>
      <c r="R3" s="12">
        <v>2015</v>
      </c>
      <c r="S3" s="12">
        <v>2016</v>
      </c>
      <c r="T3" s="12"/>
      <c r="U3" s="13">
        <v>2015</v>
      </c>
      <c r="V3" s="13">
        <v>2016</v>
      </c>
      <c r="W3" s="14"/>
    </row>
    <row r="4" spans="1:23" s="9" customFormat="1" x14ac:dyDescent="0.25">
      <c r="A4" s="34">
        <v>1</v>
      </c>
      <c r="B4" s="34"/>
      <c r="C4" s="15" t="s">
        <v>75</v>
      </c>
      <c r="D4" s="39">
        <v>24036948.359999999</v>
      </c>
      <c r="E4" s="39">
        <v>27706000</v>
      </c>
      <c r="F4" s="41">
        <v>1073763.17</v>
      </c>
      <c r="G4" s="41">
        <v>1277220.1499999999</v>
      </c>
      <c r="H4" s="41">
        <v>1032780.32</v>
      </c>
      <c r="I4" s="41">
        <v>1419286.93</v>
      </c>
      <c r="J4" s="41">
        <v>3139185.66</v>
      </c>
      <c r="K4" s="41">
        <v>1789251.72</v>
      </c>
      <c r="L4" s="41">
        <v>1469428.03</v>
      </c>
      <c r="M4" s="41">
        <v>1631709.11</v>
      </c>
      <c r="N4" s="41">
        <v>4102224.19</v>
      </c>
      <c r="O4" s="41">
        <v>5720422.3899999997</v>
      </c>
      <c r="P4" s="41">
        <v>2118442.87</v>
      </c>
      <c r="Q4" s="41">
        <v>1981344.09</v>
      </c>
      <c r="R4" s="42">
        <v>12935824.24</v>
      </c>
      <c r="S4" s="42">
        <v>13819234.390000001</v>
      </c>
      <c r="T4" s="43">
        <v>7</v>
      </c>
      <c r="U4" s="43">
        <f>R4*100/D4</f>
        <v>53.816416486239852</v>
      </c>
      <c r="V4" s="43">
        <f>S4*100/E4</f>
        <v>49.8781288890493</v>
      </c>
      <c r="W4" s="18"/>
    </row>
    <row r="5" spans="1:23" x14ac:dyDescent="0.25">
      <c r="A5" s="20" t="s">
        <v>12</v>
      </c>
      <c r="B5" s="20" t="s">
        <v>15</v>
      </c>
      <c r="C5" s="21" t="s">
        <v>76</v>
      </c>
      <c r="D5" s="40">
        <v>13450082.449999999</v>
      </c>
      <c r="E5" s="40">
        <v>15000000</v>
      </c>
      <c r="F5" s="25">
        <v>312418.65000000002</v>
      </c>
      <c r="G5" s="25">
        <v>651567.87</v>
      </c>
      <c r="H5" s="25">
        <v>353288.18</v>
      </c>
      <c r="I5" s="25">
        <v>586452.15</v>
      </c>
      <c r="J5" s="25">
        <v>716629.33</v>
      </c>
      <c r="K5" s="25">
        <v>1064625.07</v>
      </c>
      <c r="L5" s="25">
        <v>689026.37</v>
      </c>
      <c r="M5" s="25">
        <v>949186.3</v>
      </c>
      <c r="N5" s="25">
        <v>3366307.44</v>
      </c>
      <c r="O5" s="25">
        <v>4887629.49</v>
      </c>
      <c r="P5" s="25">
        <v>1449929.12</v>
      </c>
      <c r="Q5" s="25">
        <v>1082394.1599999999</v>
      </c>
      <c r="R5" s="25">
        <v>6887599.0899999999</v>
      </c>
      <c r="S5" s="25">
        <v>9221855.0399999991</v>
      </c>
      <c r="T5" s="44">
        <v>34</v>
      </c>
      <c r="U5" s="43">
        <f t="shared" ref="U5:U27" si="0">R5*100/D5</f>
        <v>51.208601252849569</v>
      </c>
      <c r="V5" s="43">
        <f t="shared" ref="V5:V27" si="1">S5*100/E5</f>
        <v>61.479033599999994</v>
      </c>
      <c r="W5" s="25"/>
    </row>
    <row r="6" spans="1:23" x14ac:dyDescent="0.25">
      <c r="A6" s="20" t="s">
        <v>12</v>
      </c>
      <c r="B6" s="20" t="s">
        <v>16</v>
      </c>
      <c r="C6" s="21" t="s">
        <v>77</v>
      </c>
      <c r="D6" s="40">
        <v>6678256.8899999997</v>
      </c>
      <c r="E6" s="40">
        <v>650000</v>
      </c>
      <c r="F6" s="25">
        <v>417630.44</v>
      </c>
      <c r="G6" s="25">
        <v>356426.62</v>
      </c>
      <c r="H6" s="25">
        <v>44233.919999999998</v>
      </c>
      <c r="I6" s="25">
        <v>440538.11</v>
      </c>
      <c r="J6" s="25">
        <v>2141095.16</v>
      </c>
      <c r="K6" s="25">
        <v>436085.34</v>
      </c>
      <c r="L6" s="25">
        <v>495998.97</v>
      </c>
      <c r="M6" s="25">
        <v>387966.23</v>
      </c>
      <c r="N6" s="25">
        <v>437741.41</v>
      </c>
      <c r="O6" s="25">
        <v>536167.76</v>
      </c>
      <c r="P6" s="25">
        <v>394687.92</v>
      </c>
      <c r="Q6" s="25">
        <v>398126.22</v>
      </c>
      <c r="R6" s="25">
        <v>4331387.82</v>
      </c>
      <c r="S6" s="25">
        <v>255310.28</v>
      </c>
      <c r="T6" s="44">
        <v>-94</v>
      </c>
      <c r="U6" s="43">
        <f t="shared" si="0"/>
        <v>64.858059391003749</v>
      </c>
      <c r="V6" s="43">
        <f t="shared" si="1"/>
        <v>39.278504615384612</v>
      </c>
      <c r="W6" s="25"/>
    </row>
    <row r="7" spans="1:23" x14ac:dyDescent="0.25">
      <c r="A7" s="20" t="s">
        <v>12</v>
      </c>
      <c r="B7" s="20" t="s">
        <v>23</v>
      </c>
      <c r="C7" s="21" t="s">
        <v>78</v>
      </c>
      <c r="D7" s="40">
        <v>3908553.05</v>
      </c>
      <c r="E7" s="40">
        <v>7055000</v>
      </c>
      <c r="F7" s="25">
        <v>343695.41</v>
      </c>
      <c r="G7" s="25">
        <v>269225.65999999997</v>
      </c>
      <c r="H7" s="25">
        <v>235252.66</v>
      </c>
      <c r="I7" s="25">
        <v>392296.55</v>
      </c>
      <c r="J7" s="25">
        <v>281454.90999999997</v>
      </c>
      <c r="K7" s="25">
        <v>288541.31</v>
      </c>
      <c r="L7" s="25">
        <v>284390.65999999997</v>
      </c>
      <c r="M7" s="25">
        <v>294556.53999999998</v>
      </c>
      <c r="N7" s="25">
        <v>298173.34000000003</v>
      </c>
      <c r="O7" s="25">
        <v>296605.06</v>
      </c>
      <c r="P7" s="25">
        <v>273823.68</v>
      </c>
      <c r="Q7" s="25">
        <v>500822.59</v>
      </c>
      <c r="R7" s="25">
        <v>1716790.66</v>
      </c>
      <c r="S7" s="25">
        <v>2042047.71</v>
      </c>
      <c r="T7" s="44">
        <v>19</v>
      </c>
      <c r="U7" s="43">
        <f t="shared" si="0"/>
        <v>43.923944181850111</v>
      </c>
      <c r="V7" s="43">
        <f t="shared" si="1"/>
        <v>28.944687597448617</v>
      </c>
      <c r="W7" s="25"/>
    </row>
    <row r="8" spans="1:23" x14ac:dyDescent="0.25">
      <c r="A8" s="20" t="s">
        <v>12</v>
      </c>
      <c r="B8" s="20" t="s">
        <v>26</v>
      </c>
      <c r="C8" s="21" t="s">
        <v>79</v>
      </c>
      <c r="D8" s="40">
        <v>55.97</v>
      </c>
      <c r="E8" s="40">
        <v>1000</v>
      </c>
      <c r="F8" s="25">
        <v>18.670000000000002</v>
      </c>
      <c r="G8" s="25">
        <v>0</v>
      </c>
      <c r="H8" s="25">
        <v>5.56</v>
      </c>
      <c r="I8" s="25">
        <v>0.12</v>
      </c>
      <c r="J8" s="25">
        <v>6.26</v>
      </c>
      <c r="K8" s="25">
        <v>0</v>
      </c>
      <c r="L8" s="25">
        <v>12.03</v>
      </c>
      <c r="M8" s="25">
        <v>0.04</v>
      </c>
      <c r="N8" s="25">
        <v>2</v>
      </c>
      <c r="O8" s="25">
        <v>20.079999999999998</v>
      </c>
      <c r="P8" s="25">
        <v>2.15</v>
      </c>
      <c r="Q8" s="25">
        <v>1.1200000000000001</v>
      </c>
      <c r="R8" s="25">
        <v>46.67</v>
      </c>
      <c r="S8" s="25">
        <v>21.36</v>
      </c>
      <c r="T8" s="44">
        <v>-54</v>
      </c>
      <c r="U8" s="43">
        <f t="shared" si="0"/>
        <v>83.383955690548504</v>
      </c>
      <c r="V8" s="43">
        <f t="shared" si="1"/>
        <v>2.1360000000000001</v>
      </c>
      <c r="W8" s="25"/>
    </row>
    <row r="9" spans="1:23" s="9" customFormat="1" x14ac:dyDescent="0.25">
      <c r="A9" s="35" t="s">
        <v>16</v>
      </c>
      <c r="B9" s="35"/>
      <c r="C9" s="26" t="s">
        <v>80</v>
      </c>
      <c r="D9" s="39">
        <v>10192066.07</v>
      </c>
      <c r="E9" s="39">
        <v>389000</v>
      </c>
      <c r="F9" s="42">
        <v>436609.3</v>
      </c>
      <c r="G9" s="42">
        <v>1115337.68</v>
      </c>
      <c r="H9" s="42">
        <v>466838.58</v>
      </c>
      <c r="I9" s="42">
        <v>1257954.99</v>
      </c>
      <c r="J9" s="42">
        <v>492247.75</v>
      </c>
      <c r="K9" s="42">
        <v>838630.38</v>
      </c>
      <c r="L9" s="42">
        <v>587037.69999999995</v>
      </c>
      <c r="M9" s="42">
        <v>939886.9</v>
      </c>
      <c r="N9" s="42">
        <v>505465.87</v>
      </c>
      <c r="O9" s="42">
        <v>1724920.31</v>
      </c>
      <c r="P9" s="42">
        <v>633832.93000000005</v>
      </c>
      <c r="Q9" s="42">
        <v>1061615.54</v>
      </c>
      <c r="R9" s="42">
        <v>122032.13</v>
      </c>
      <c r="S9" s="42">
        <v>6938345.7999999998</v>
      </c>
      <c r="T9" s="43">
        <v>5586</v>
      </c>
      <c r="U9" s="43">
        <f t="shared" si="0"/>
        <v>1.1973247539985776</v>
      </c>
      <c r="V9" s="43">
        <f t="shared" si="1"/>
        <v>1783.6364524421595</v>
      </c>
      <c r="W9" s="18"/>
    </row>
    <row r="10" spans="1:23" x14ac:dyDescent="0.25">
      <c r="A10" s="27" t="s">
        <v>22</v>
      </c>
      <c r="B10" s="27" t="s">
        <v>14</v>
      </c>
      <c r="C10" s="21" t="s">
        <v>81</v>
      </c>
      <c r="D10" s="40">
        <v>9093807.4100000001</v>
      </c>
      <c r="E10" s="40">
        <v>7739000</v>
      </c>
      <c r="F10" s="25">
        <v>389660.24</v>
      </c>
      <c r="G10" s="25">
        <v>1003253.44</v>
      </c>
      <c r="H10" s="25">
        <v>414556.29</v>
      </c>
      <c r="I10" s="25">
        <v>1102640.03</v>
      </c>
      <c r="J10" s="25">
        <v>424355.86</v>
      </c>
      <c r="K10" s="25">
        <v>621248.46</v>
      </c>
      <c r="L10" s="25">
        <v>512449.97</v>
      </c>
      <c r="M10" s="25">
        <v>686916.67</v>
      </c>
      <c r="N10" s="25">
        <v>437015.49</v>
      </c>
      <c r="O10" s="25">
        <v>1454628.42</v>
      </c>
      <c r="P10" s="25">
        <v>523923.07</v>
      </c>
      <c r="Q10" s="25">
        <v>806728.05</v>
      </c>
      <c r="R10" s="25">
        <v>2701960.92</v>
      </c>
      <c r="S10" s="25">
        <v>5675415.0700000003</v>
      </c>
      <c r="T10" s="44">
        <v>110</v>
      </c>
      <c r="U10" s="43">
        <f t="shared" si="0"/>
        <v>29.712097454678776</v>
      </c>
      <c r="V10" s="43">
        <f t="shared" si="1"/>
        <v>73.335250936813537</v>
      </c>
      <c r="W10" s="25"/>
    </row>
    <row r="11" spans="1:23" x14ac:dyDescent="0.25">
      <c r="A11" s="27" t="s">
        <v>22</v>
      </c>
      <c r="B11" s="27" t="s">
        <v>17</v>
      </c>
      <c r="C11" s="21" t="s">
        <v>82</v>
      </c>
      <c r="D11" s="40">
        <v>761.16</v>
      </c>
      <c r="E11" s="40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33.9</v>
      </c>
      <c r="N11" s="25">
        <v>0</v>
      </c>
      <c r="O11" s="25">
        <v>38.14</v>
      </c>
      <c r="P11" s="25">
        <v>0</v>
      </c>
      <c r="Q11" s="25">
        <v>120</v>
      </c>
      <c r="R11" s="25">
        <v>0</v>
      </c>
      <c r="S11" s="25">
        <v>192.04</v>
      </c>
      <c r="T11" s="44">
        <v>0</v>
      </c>
      <c r="U11" s="43">
        <f t="shared" si="0"/>
        <v>0</v>
      </c>
      <c r="V11" s="43">
        <v>0</v>
      </c>
      <c r="W11" s="25"/>
    </row>
    <row r="12" spans="1:23" x14ac:dyDescent="0.25">
      <c r="A12" s="27" t="s">
        <v>22</v>
      </c>
      <c r="B12" s="27" t="s">
        <v>23</v>
      </c>
      <c r="C12" s="21" t="s">
        <v>83</v>
      </c>
      <c r="D12" s="40">
        <v>1097497.5</v>
      </c>
      <c r="E12" s="40">
        <v>1650000</v>
      </c>
      <c r="F12" s="25">
        <v>46949.06</v>
      </c>
      <c r="G12" s="25">
        <v>112084.24</v>
      </c>
      <c r="H12" s="25">
        <v>52282.29</v>
      </c>
      <c r="I12" s="25">
        <v>155314.96</v>
      </c>
      <c r="J12" s="25">
        <v>67891.89</v>
      </c>
      <c r="K12" s="25">
        <v>217381.92</v>
      </c>
      <c r="L12" s="25">
        <v>75587.73</v>
      </c>
      <c r="M12" s="25">
        <v>252936.33</v>
      </c>
      <c r="N12" s="25">
        <v>68450.38</v>
      </c>
      <c r="O12" s="25">
        <v>270253.75</v>
      </c>
      <c r="P12" s="25">
        <v>109909.86</v>
      </c>
      <c r="Q12" s="25">
        <v>254767.49</v>
      </c>
      <c r="R12" s="25">
        <v>420071.21</v>
      </c>
      <c r="S12" s="25">
        <v>1262738.69</v>
      </c>
      <c r="T12" s="44">
        <v>201</v>
      </c>
      <c r="U12" s="43">
        <f t="shared" si="0"/>
        <v>38.275368281021144</v>
      </c>
      <c r="V12" s="43">
        <f t="shared" si="1"/>
        <v>76.52961757575757</v>
      </c>
      <c r="W12" s="25"/>
    </row>
    <row r="13" spans="1:23" s="9" customFormat="1" x14ac:dyDescent="0.25">
      <c r="A13" s="37" t="s">
        <v>17</v>
      </c>
      <c r="B13" s="37"/>
      <c r="C13" s="15" t="s">
        <v>84</v>
      </c>
      <c r="D13" s="39">
        <v>370938.66</v>
      </c>
      <c r="E13" s="39">
        <v>35000</v>
      </c>
      <c r="F13" s="42">
        <v>195583.51</v>
      </c>
      <c r="G13" s="42">
        <v>6975</v>
      </c>
      <c r="H13" s="42">
        <v>0</v>
      </c>
      <c r="I13" s="42">
        <v>5000</v>
      </c>
      <c r="J13" s="42">
        <v>500</v>
      </c>
      <c r="K13" s="42">
        <v>2750</v>
      </c>
      <c r="L13" s="42">
        <v>1650</v>
      </c>
      <c r="M13" s="42">
        <v>3000</v>
      </c>
      <c r="N13" s="42">
        <v>0</v>
      </c>
      <c r="O13" s="42">
        <v>8042.75</v>
      </c>
      <c r="P13" s="42">
        <v>6700</v>
      </c>
      <c r="Q13" s="42">
        <v>0</v>
      </c>
      <c r="R13" s="42">
        <v>204433.51</v>
      </c>
      <c r="S13" s="42">
        <v>25767.75</v>
      </c>
      <c r="T13" s="43">
        <v>-87</v>
      </c>
      <c r="U13" s="43">
        <f t="shared" si="0"/>
        <v>55.11248409642716</v>
      </c>
      <c r="V13" s="43">
        <f t="shared" si="1"/>
        <v>73.622142857142862</v>
      </c>
      <c r="W13" s="18"/>
    </row>
    <row r="14" spans="1:23" ht="23.25" x14ac:dyDescent="0.25">
      <c r="A14" s="27" t="s">
        <v>28</v>
      </c>
      <c r="B14" s="27" t="s">
        <v>15</v>
      </c>
      <c r="C14" s="14" t="s">
        <v>85</v>
      </c>
      <c r="D14" s="40">
        <v>27718.51</v>
      </c>
      <c r="E14" s="40">
        <v>0</v>
      </c>
      <c r="F14" s="25">
        <v>27718.51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27718.51</v>
      </c>
      <c r="S14" s="25">
        <v>0</v>
      </c>
      <c r="T14" s="44">
        <v>0</v>
      </c>
      <c r="U14" s="43">
        <f t="shared" si="0"/>
        <v>100</v>
      </c>
      <c r="V14" s="43">
        <v>0</v>
      </c>
      <c r="W14" s="25"/>
    </row>
    <row r="15" spans="1:23" ht="23.25" x14ac:dyDescent="0.25">
      <c r="A15" s="27" t="s">
        <v>28</v>
      </c>
      <c r="B15" s="27" t="s">
        <v>17</v>
      </c>
      <c r="C15" s="14" t="s">
        <v>86</v>
      </c>
      <c r="D15" s="40">
        <v>206533.51</v>
      </c>
      <c r="E15" s="40">
        <v>35000</v>
      </c>
      <c r="F15" s="25">
        <v>167865</v>
      </c>
      <c r="G15" s="25">
        <v>6975</v>
      </c>
      <c r="H15" s="25">
        <v>0</v>
      </c>
      <c r="I15" s="25">
        <v>5000</v>
      </c>
      <c r="J15" s="25">
        <v>500</v>
      </c>
      <c r="K15" s="25">
        <v>2750</v>
      </c>
      <c r="L15" s="25">
        <v>1650</v>
      </c>
      <c r="M15" s="25">
        <v>3000</v>
      </c>
      <c r="N15" s="25">
        <v>0</v>
      </c>
      <c r="O15" s="25">
        <v>8042.75</v>
      </c>
      <c r="P15" s="25">
        <v>6700</v>
      </c>
      <c r="Q15" s="25">
        <v>0</v>
      </c>
      <c r="R15" s="25">
        <v>176715</v>
      </c>
      <c r="S15" s="25">
        <v>25767.75</v>
      </c>
      <c r="T15" s="44">
        <v>-85</v>
      </c>
      <c r="U15" s="43">
        <f t="shared" si="0"/>
        <v>85.562386462129069</v>
      </c>
      <c r="V15" s="43">
        <f t="shared" si="1"/>
        <v>73.622142857142862</v>
      </c>
      <c r="W15" s="25"/>
    </row>
    <row r="16" spans="1:23" x14ac:dyDescent="0.25">
      <c r="A16" s="27" t="s">
        <v>28</v>
      </c>
      <c r="B16" s="27" t="s">
        <v>18</v>
      </c>
      <c r="C16" s="21" t="s">
        <v>87</v>
      </c>
      <c r="D16" s="40">
        <v>136686.64000000001</v>
      </c>
      <c r="E16" s="40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44">
        <v>0</v>
      </c>
      <c r="U16" s="43">
        <f t="shared" si="0"/>
        <v>0</v>
      </c>
      <c r="V16" s="43">
        <v>0</v>
      </c>
      <c r="W16" s="25"/>
    </row>
    <row r="17" spans="1:23" s="9" customFormat="1" x14ac:dyDescent="0.25">
      <c r="A17" s="37" t="s">
        <v>18</v>
      </c>
      <c r="B17" s="37"/>
      <c r="C17" s="15" t="s">
        <v>88</v>
      </c>
      <c r="D17" s="39">
        <v>80058557.079999998</v>
      </c>
      <c r="E17" s="39">
        <v>80635194.700000003</v>
      </c>
      <c r="F17" s="42">
        <v>6772243.5</v>
      </c>
      <c r="G17" s="42">
        <v>7856768.7999999998</v>
      </c>
      <c r="H17" s="42">
        <v>6067192.0199999996</v>
      </c>
      <c r="I17" s="42">
        <v>7125531.0499999998</v>
      </c>
      <c r="J17" s="42">
        <v>6827208.3200000003</v>
      </c>
      <c r="K17" s="42">
        <v>10497266.42</v>
      </c>
      <c r="L17" s="42">
        <v>6899851.2300000004</v>
      </c>
      <c r="M17" s="42">
        <v>8022236.21</v>
      </c>
      <c r="N17" s="42">
        <v>5297006.3499999996</v>
      </c>
      <c r="O17" s="42">
        <v>6376664.75</v>
      </c>
      <c r="P17" s="42">
        <v>6363996.8399999999</v>
      </c>
      <c r="Q17" s="42">
        <v>6557715.6399999997</v>
      </c>
      <c r="R17" s="42">
        <v>38227498.259999998</v>
      </c>
      <c r="S17" s="42">
        <v>46436182.869999997</v>
      </c>
      <c r="T17" s="43">
        <v>21</v>
      </c>
      <c r="U17" s="43">
        <f t="shared" si="0"/>
        <v>47.74942199095652</v>
      </c>
      <c r="V17" s="43">
        <f t="shared" si="1"/>
        <v>57.587983811242658</v>
      </c>
      <c r="W17" s="18"/>
    </row>
    <row r="18" spans="1:23" x14ac:dyDescent="0.25">
      <c r="A18" s="27" t="s">
        <v>30</v>
      </c>
      <c r="B18" s="27" t="s">
        <v>14</v>
      </c>
      <c r="C18" s="21" t="s">
        <v>89</v>
      </c>
      <c r="D18" s="40">
        <v>1136226.74</v>
      </c>
      <c r="E18" s="40">
        <v>10000</v>
      </c>
      <c r="F18" s="25">
        <v>45478.400000000001</v>
      </c>
      <c r="G18" s="25">
        <v>175127.48</v>
      </c>
      <c r="H18" s="25">
        <v>61865.63</v>
      </c>
      <c r="I18" s="25">
        <v>176354.97</v>
      </c>
      <c r="J18" s="25">
        <v>53448.55</v>
      </c>
      <c r="K18" s="25">
        <v>88778.08</v>
      </c>
      <c r="L18" s="25">
        <v>55037.09</v>
      </c>
      <c r="M18" s="25">
        <v>153783.56</v>
      </c>
      <c r="N18" s="25">
        <v>57257.93</v>
      </c>
      <c r="O18" s="25">
        <v>143165.76999999999</v>
      </c>
      <c r="P18" s="25">
        <v>56543.97</v>
      </c>
      <c r="Q18" s="25">
        <v>152474.07</v>
      </c>
      <c r="R18" s="25">
        <v>329631.57</v>
      </c>
      <c r="S18" s="25">
        <v>889683.93</v>
      </c>
      <c r="T18" s="44">
        <v>170</v>
      </c>
      <c r="U18" s="43">
        <f t="shared" si="0"/>
        <v>29.011073089161762</v>
      </c>
      <c r="V18" s="43">
        <f t="shared" si="1"/>
        <v>8896.8392999999996</v>
      </c>
      <c r="W18" s="25"/>
    </row>
    <row r="19" spans="1:23" x14ac:dyDescent="0.25">
      <c r="A19" s="27" t="s">
        <v>30</v>
      </c>
      <c r="B19" s="27" t="s">
        <v>15</v>
      </c>
      <c r="C19" s="21" t="s">
        <v>90</v>
      </c>
      <c r="D19" s="40">
        <v>77312315.239999995</v>
      </c>
      <c r="E19" s="40">
        <v>77675194.700000003</v>
      </c>
      <c r="F19" s="25">
        <v>6638664.0099999998</v>
      </c>
      <c r="G19" s="25">
        <v>7522930.3799999999</v>
      </c>
      <c r="H19" s="25">
        <v>5897816.9699999997</v>
      </c>
      <c r="I19" s="25">
        <v>6745598.8799999999</v>
      </c>
      <c r="J19" s="25">
        <v>6698554.5899999999</v>
      </c>
      <c r="K19" s="25">
        <v>7680839.2999999998</v>
      </c>
      <c r="L19" s="25">
        <v>6681317.75</v>
      </c>
      <c r="M19" s="25">
        <v>7420850.8700000001</v>
      </c>
      <c r="N19" s="25">
        <v>5160838.93</v>
      </c>
      <c r="O19" s="25">
        <v>6005453.1299999999</v>
      </c>
      <c r="P19" s="25">
        <v>6162349.21</v>
      </c>
      <c r="Q19" s="25">
        <v>6179190.6799999997</v>
      </c>
      <c r="R19" s="25">
        <v>37239541.460000001</v>
      </c>
      <c r="S19" s="25">
        <v>41555863.240000002</v>
      </c>
      <c r="T19" s="44">
        <v>12</v>
      </c>
      <c r="U19" s="43">
        <f t="shared" si="0"/>
        <v>48.16767075775391</v>
      </c>
      <c r="V19" s="43">
        <f t="shared" si="1"/>
        <v>53.499528904302828</v>
      </c>
      <c r="W19" s="25"/>
    </row>
    <row r="20" spans="1:23" x14ac:dyDescent="0.25">
      <c r="A20" s="27" t="s">
        <v>30</v>
      </c>
      <c r="B20" s="27" t="s">
        <v>16</v>
      </c>
      <c r="C20" s="21" t="s">
        <v>91</v>
      </c>
      <c r="D20" s="40">
        <v>1154790.8999999999</v>
      </c>
      <c r="E20" s="40">
        <v>2850000</v>
      </c>
      <c r="F20" s="25">
        <v>59131.99</v>
      </c>
      <c r="G20" s="25">
        <v>150117.37</v>
      </c>
      <c r="H20" s="25">
        <v>75790.92</v>
      </c>
      <c r="I20" s="25">
        <v>166215.85999999999</v>
      </c>
      <c r="J20" s="25">
        <v>70968.05</v>
      </c>
      <c r="K20" s="25">
        <v>102329.76</v>
      </c>
      <c r="L20" s="25">
        <v>119971.59</v>
      </c>
      <c r="M20" s="25">
        <v>261160.36</v>
      </c>
      <c r="N20" s="25">
        <v>77292.509999999995</v>
      </c>
      <c r="O20" s="25">
        <v>191127.13</v>
      </c>
      <c r="P20" s="25">
        <v>87546.15</v>
      </c>
      <c r="Q20" s="25">
        <v>196605.58</v>
      </c>
      <c r="R20" s="25">
        <v>490701.21</v>
      </c>
      <c r="S20" s="25">
        <v>1067556.06</v>
      </c>
      <c r="T20" s="44">
        <v>118</v>
      </c>
      <c r="U20" s="43">
        <f t="shared" si="0"/>
        <v>42.492646071249787</v>
      </c>
      <c r="V20" s="43">
        <f t="shared" si="1"/>
        <v>37.458107368421054</v>
      </c>
      <c r="W20" s="25"/>
    </row>
    <row r="21" spans="1:23" x14ac:dyDescent="0.25">
      <c r="A21" s="27" t="s">
        <v>30</v>
      </c>
      <c r="B21" s="27" t="s">
        <v>26</v>
      </c>
      <c r="C21" s="21" t="s">
        <v>92</v>
      </c>
      <c r="D21" s="40">
        <v>455224.2</v>
      </c>
      <c r="E21" s="40">
        <v>100000</v>
      </c>
      <c r="F21" s="25">
        <v>28969.1</v>
      </c>
      <c r="G21" s="25">
        <v>8593.57</v>
      </c>
      <c r="H21" s="25">
        <v>31718.5</v>
      </c>
      <c r="I21" s="25">
        <v>36361.339999999997</v>
      </c>
      <c r="J21" s="25">
        <v>4237.13</v>
      </c>
      <c r="K21" s="25">
        <v>2625319.2799999998</v>
      </c>
      <c r="L21" s="25">
        <v>43524.800000000003</v>
      </c>
      <c r="M21" s="25">
        <v>186441.42</v>
      </c>
      <c r="N21" s="25">
        <v>1616.98</v>
      </c>
      <c r="O21" s="25">
        <v>36918.720000000001</v>
      </c>
      <c r="P21" s="25">
        <v>57557.51</v>
      </c>
      <c r="Q21" s="25">
        <v>29445.31</v>
      </c>
      <c r="R21" s="25">
        <v>167624.01999999999</v>
      </c>
      <c r="S21" s="25">
        <v>2923079.64</v>
      </c>
      <c r="T21" s="44">
        <v>1644</v>
      </c>
      <c r="U21" s="43">
        <f t="shared" si="0"/>
        <v>36.822299868943695</v>
      </c>
      <c r="V21" s="43">
        <f t="shared" si="1"/>
        <v>2923.0796399999999</v>
      </c>
      <c r="W21" s="25"/>
    </row>
    <row r="22" spans="1:23" s="9" customFormat="1" x14ac:dyDescent="0.25">
      <c r="A22" s="37" t="s">
        <v>23</v>
      </c>
      <c r="B22" s="37"/>
      <c r="C22" s="15" t="s">
        <v>93</v>
      </c>
      <c r="D22" s="39">
        <v>5026967.72</v>
      </c>
      <c r="E22" s="39">
        <v>9600000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5026967.72</v>
      </c>
      <c r="Q22" s="42">
        <v>0</v>
      </c>
      <c r="R22" s="42">
        <v>5026967.72</v>
      </c>
      <c r="S22" s="42">
        <v>0</v>
      </c>
      <c r="T22" s="43">
        <v>0</v>
      </c>
      <c r="U22" s="43">
        <f t="shared" si="0"/>
        <v>100</v>
      </c>
      <c r="V22" s="43">
        <f t="shared" si="1"/>
        <v>0</v>
      </c>
      <c r="W22" s="18"/>
    </row>
    <row r="23" spans="1:23" x14ac:dyDescent="0.25">
      <c r="A23" s="29" t="s">
        <v>32</v>
      </c>
      <c r="B23" s="29" t="s">
        <v>14</v>
      </c>
      <c r="C23" s="30" t="s">
        <v>94</v>
      </c>
      <c r="D23" s="40">
        <v>5026967.72</v>
      </c>
      <c r="E23" s="40">
        <v>9100000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5026967.72</v>
      </c>
      <c r="Q23" s="25">
        <v>0</v>
      </c>
      <c r="R23" s="25">
        <v>5026967.72</v>
      </c>
      <c r="S23" s="25">
        <v>0</v>
      </c>
      <c r="T23" s="44">
        <v>0</v>
      </c>
      <c r="U23" s="43">
        <f t="shared" si="0"/>
        <v>100</v>
      </c>
      <c r="V23" s="43">
        <f t="shared" si="1"/>
        <v>0</v>
      </c>
      <c r="W23" s="25"/>
    </row>
    <row r="24" spans="1:23" x14ac:dyDescent="0.25">
      <c r="A24" s="28" t="s">
        <v>32</v>
      </c>
      <c r="B24" s="28" t="s">
        <v>15</v>
      </c>
      <c r="C24" s="11" t="s">
        <v>95</v>
      </c>
      <c r="D24" s="40">
        <v>0</v>
      </c>
      <c r="E24" s="40">
        <v>500000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44">
        <v>0</v>
      </c>
      <c r="U24" s="43">
        <v>0</v>
      </c>
      <c r="V24" s="43">
        <f t="shared" si="1"/>
        <v>0</v>
      </c>
      <c r="W24" s="25"/>
    </row>
    <row r="25" spans="1:23" s="9" customFormat="1" x14ac:dyDescent="0.25">
      <c r="A25" s="37" t="s">
        <v>26</v>
      </c>
      <c r="B25" s="37"/>
      <c r="C25" s="15" t="s">
        <v>96</v>
      </c>
      <c r="D25" s="39">
        <v>0</v>
      </c>
      <c r="E25" s="39">
        <v>-10000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3">
        <v>0</v>
      </c>
      <c r="V25" s="43">
        <f t="shared" si="1"/>
        <v>0</v>
      </c>
      <c r="W25" s="18"/>
    </row>
    <row r="26" spans="1:23" x14ac:dyDescent="0.25">
      <c r="A26" s="27" t="s">
        <v>38</v>
      </c>
      <c r="B26" s="27" t="s">
        <v>14</v>
      </c>
      <c r="C26" s="21" t="s">
        <v>75</v>
      </c>
      <c r="D26" s="40">
        <v>0</v>
      </c>
      <c r="E26" s="40">
        <v>-10000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44">
        <v>0</v>
      </c>
      <c r="U26" s="43">
        <v>0</v>
      </c>
      <c r="V26" s="43">
        <f t="shared" si="1"/>
        <v>0</v>
      </c>
      <c r="W26" s="25"/>
    </row>
    <row r="27" spans="1:23" s="9" customFormat="1" x14ac:dyDescent="0.25">
      <c r="A27" s="36" t="s">
        <v>66</v>
      </c>
      <c r="B27" s="36"/>
      <c r="C27" s="36"/>
      <c r="D27" s="39">
        <v>119685477.89</v>
      </c>
      <c r="E27" s="39">
        <v>127355194.7</v>
      </c>
      <c r="F27" s="42">
        <v>8478199.4800000004</v>
      </c>
      <c r="G27" s="42">
        <v>10256301.630000001</v>
      </c>
      <c r="H27" s="42">
        <v>7566810.9199999999</v>
      </c>
      <c r="I27" s="42">
        <v>9807772.9700000007</v>
      </c>
      <c r="J27" s="42">
        <v>10459141.73</v>
      </c>
      <c r="K27" s="42">
        <v>13127898.52</v>
      </c>
      <c r="L27" s="42">
        <v>8957966.9600000009</v>
      </c>
      <c r="M27" s="42">
        <v>10596832.220000001</v>
      </c>
      <c r="N27" s="42">
        <v>9904696.4100000001</v>
      </c>
      <c r="O27" s="42">
        <v>13830050.199999999</v>
      </c>
      <c r="P27" s="42">
        <v>14149940.359999999</v>
      </c>
      <c r="Q27" s="42">
        <v>9600675.2699999996</v>
      </c>
      <c r="R27" s="42">
        <v>59516755.859999999</v>
      </c>
      <c r="S27" s="42">
        <v>67219530.810000002</v>
      </c>
      <c r="T27" s="43">
        <v>13</v>
      </c>
      <c r="U27" s="43">
        <f t="shared" si="0"/>
        <v>49.72763355191713</v>
      </c>
      <c r="V27" s="43">
        <f t="shared" si="1"/>
        <v>52.781145652003779</v>
      </c>
      <c r="W27" s="18"/>
    </row>
    <row r="28" spans="1:23" x14ac:dyDescent="0.25">
      <c r="A28" s="5"/>
      <c r="B28" s="5"/>
      <c r="C28" s="4"/>
      <c r="D28" s="6"/>
      <c r="E28" s="3"/>
      <c r="F28" s="4"/>
      <c r="G28" s="4"/>
      <c r="H28" s="4"/>
      <c r="I28" s="4"/>
      <c r="J28" s="4"/>
      <c r="K28" s="4"/>
      <c r="L28" s="4"/>
      <c r="M28" s="4"/>
      <c r="N28" s="7"/>
      <c r="O28" s="7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5"/>
      <c r="B29" s="5"/>
      <c r="C29" s="4"/>
      <c r="D29" s="3"/>
      <c r="E29" s="3"/>
      <c r="F29" s="4"/>
      <c r="G29" s="4"/>
      <c r="H29" s="4"/>
      <c r="I29" s="4"/>
      <c r="J29" s="4"/>
      <c r="K29" s="4"/>
      <c r="L29" s="4"/>
      <c r="M29" s="4"/>
      <c r="N29" s="7"/>
      <c r="O29" s="7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5"/>
      <c r="B30" s="5"/>
      <c r="C30" s="4"/>
      <c r="D30" s="3"/>
      <c r="E30" s="3"/>
      <c r="F30" s="4"/>
      <c r="G30" s="4"/>
      <c r="H30" s="4"/>
      <c r="I30" s="4"/>
      <c r="J30" s="4"/>
      <c r="K30" s="4"/>
      <c r="L30" s="4"/>
      <c r="M30" s="4"/>
      <c r="N30" s="7"/>
      <c r="O30" s="7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5"/>
      <c r="B31" s="5"/>
      <c r="C31" s="4"/>
      <c r="D31" s="3"/>
      <c r="E31" s="3"/>
      <c r="F31" s="4"/>
      <c r="G31" s="4"/>
      <c r="H31" s="4"/>
      <c r="I31" s="4"/>
      <c r="J31" s="4"/>
      <c r="K31" s="4"/>
      <c r="L31" s="4"/>
      <c r="M31" s="4"/>
      <c r="N31" s="7"/>
      <c r="O31" s="7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5"/>
      <c r="B32" s="5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7"/>
      <c r="O32" s="7"/>
      <c r="P32" s="4"/>
      <c r="Q32" s="4"/>
      <c r="R32" s="4"/>
      <c r="S32" s="4"/>
      <c r="T32" s="4"/>
      <c r="U32" s="4"/>
      <c r="V32" s="4"/>
      <c r="W32" s="4"/>
    </row>
    <row r="33" spans="1:15" x14ac:dyDescent="0.25">
      <c r="A33" s="2"/>
      <c r="B33" s="2"/>
      <c r="N33" s="8"/>
      <c r="O33" s="8"/>
    </row>
    <row r="34" spans="1:15" x14ac:dyDescent="0.25">
      <c r="A34" s="2"/>
      <c r="B34" s="2"/>
      <c r="N34" s="8"/>
      <c r="O34" s="8"/>
    </row>
    <row r="35" spans="1:15" x14ac:dyDescent="0.25">
      <c r="A35" s="2"/>
      <c r="B35" s="2"/>
    </row>
    <row r="36" spans="1:15" x14ac:dyDescent="0.25">
      <c r="A36" s="2"/>
      <c r="B36" s="2"/>
    </row>
    <row r="37" spans="1:15" x14ac:dyDescent="0.25">
      <c r="A37" s="2"/>
      <c r="B37" s="2"/>
    </row>
    <row r="38" spans="1:15" x14ac:dyDescent="0.25">
      <c r="A38" s="2"/>
      <c r="B38" s="2"/>
    </row>
  </sheetData>
  <mergeCells count="18">
    <mergeCell ref="A27:C27"/>
    <mergeCell ref="A1:W1"/>
    <mergeCell ref="A13:B13"/>
    <mergeCell ref="A17:B17"/>
    <mergeCell ref="A22:B22"/>
    <mergeCell ref="A25:B25"/>
    <mergeCell ref="P2:Q2"/>
    <mergeCell ref="R2:S2"/>
    <mergeCell ref="U2:V2"/>
    <mergeCell ref="A3:E3"/>
    <mergeCell ref="A4:B4"/>
    <mergeCell ref="A9:B9"/>
    <mergeCell ref="A2:C2"/>
    <mergeCell ref="F2:G2"/>
    <mergeCell ref="H2:I2"/>
    <mergeCell ref="J2:K2"/>
    <mergeCell ref="L2:M2"/>
    <mergeCell ref="N2:O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BÜTÇE GİDERLERİ</vt:lpstr>
      <vt:lpstr>BÜTÇE GELİRLERİ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2016-08-04T08:05:06Z</dcterms:modified>
</cp:coreProperties>
</file>